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webextensions/webextension1.xml" ContentType="application/vnd.ms-office.webextension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09"/>
  <workbookPr/>
  <mc:AlternateContent xmlns:mc="http://schemas.openxmlformats.org/markup-compatibility/2006">
    <mc:Choice Requires="x15">
      <x15ac:absPath xmlns:x15ac="http://schemas.microsoft.com/office/spreadsheetml/2010/11/ac" url="C:\Users\k.maeda\Downloads\"/>
    </mc:Choice>
  </mc:AlternateContent>
  <xr:revisionPtr revIDLastSave="12" documentId="13_ncr:1_{AAF15591-DE22-4974-909E-D2CDAC8BAEA5}" xr6:coauthVersionLast="47" xr6:coauthVersionMax="47" xr10:uidLastSave="{C763924E-3D1F-451B-A8C1-08AF13227F68}"/>
  <bookViews>
    <workbookView xWindow="38280" yWindow="-120" windowWidth="38640" windowHeight="21120" xr2:uid="{00000000-000D-0000-FFFF-FFFF00000000}"/>
  </bookViews>
  <sheets>
    <sheet name="まとめてご注文" sheetId="2" r:id="rId1"/>
    <sheet name="商品一覧" sheetId="3" r:id="rId2"/>
  </sheets>
  <definedNames>
    <definedName name="商品名">商品一覧!$A$3:$A$17</definedName>
    <definedName name="全部">商品一覧!$A$3:$C$17</definedName>
    <definedName name="大口商品">商品一覧!$A$3:$C$17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9" i="2" l="1"/>
  <c r="N19" i="2" s="1"/>
  <c r="F21" i="2" l="1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M20" i="2"/>
  <c r="N20" i="2" s="1"/>
  <c r="M21" i="2"/>
  <c r="N21" i="2" s="1"/>
  <c r="M22" i="2"/>
  <c r="N22" i="2" s="1"/>
  <c r="M23" i="2"/>
  <c r="N23" i="2" s="1"/>
  <c r="M24" i="2"/>
  <c r="N24" i="2" s="1"/>
  <c r="M25" i="2"/>
  <c r="N25" i="2" s="1"/>
  <c r="M26" i="2"/>
  <c r="N26" i="2" s="1"/>
  <c r="M27" i="2"/>
  <c r="N27" i="2" s="1"/>
  <c r="M28" i="2"/>
  <c r="N28" i="2" s="1"/>
  <c r="M29" i="2"/>
  <c r="N29" i="2" s="1"/>
  <c r="M30" i="2"/>
  <c r="N30" i="2" s="1"/>
  <c r="M31" i="2"/>
  <c r="N31" i="2" s="1"/>
  <c r="M32" i="2"/>
  <c r="N32" i="2" s="1"/>
  <c r="M33" i="2"/>
  <c r="N33" i="2" s="1"/>
  <c r="M34" i="2"/>
  <c r="N34" i="2" s="1"/>
  <c r="M35" i="2"/>
  <c r="N35" i="2" s="1"/>
  <c r="M36" i="2"/>
  <c r="N36" i="2" s="1"/>
  <c r="M37" i="2"/>
  <c r="N37" i="2" s="1"/>
  <c r="M38" i="2"/>
  <c r="N38" i="2" s="1"/>
  <c r="M39" i="2"/>
  <c r="N39" i="2" s="1"/>
  <c r="M40" i="2"/>
  <c r="N40" i="2" s="1"/>
  <c r="M41" i="2"/>
  <c r="N41" i="2" s="1"/>
  <c r="M42" i="2"/>
  <c r="N42" i="2" s="1"/>
  <c r="M43" i="2"/>
  <c r="N43" i="2" s="1"/>
  <c r="M44" i="2"/>
  <c r="N44" i="2" s="1"/>
  <c r="L45" i="2" l="1"/>
  <c r="N45" i="2" l="1"/>
  <c r="M4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OnFoo</author>
  </authors>
  <commentList>
    <comment ref="H17" authorId="0" shapeId="0" xr:uid="{00000000-0006-0000-0000-000001000000}">
      <text>
        <r>
          <rPr>
            <sz val="11"/>
            <color indexed="8"/>
            <rFont val="ヒラギノ角ゴ ProN W3"/>
            <family val="3"/>
            <charset val="128"/>
          </rPr>
          <t xml:space="preserve">OnFoo:
</t>
        </r>
      </text>
    </comment>
  </commentList>
</comments>
</file>

<file path=xl/sharedStrings.xml><?xml version="1.0" encoding="utf-8"?>
<sst xmlns="http://schemas.openxmlformats.org/spreadsheetml/2006/main" count="103" uniqueCount="100">
  <si>
    <t>※ご注文の受付は下記のアドレス迄</t>
  </si>
  <si>
    <r>
      <t>　　</t>
    </r>
    <r>
      <rPr>
        <b/>
        <sz val="11"/>
        <color rgb="FF000000"/>
        <rFont val="HGP明朝B"/>
        <family val="1"/>
        <charset val="128"/>
      </rPr>
      <t>ご注文者情報</t>
    </r>
    <phoneticPr fontId="3"/>
  </si>
  <si>
    <t>　　オプション（のし）</t>
  </si>
  <si>
    <r>
      <t>添付ファイルにて</t>
    </r>
    <r>
      <rPr>
        <u/>
        <sz val="10"/>
        <color indexed="11"/>
        <rFont val="HGP明朝B"/>
        <family val="1"/>
        <charset val="128"/>
      </rPr>
      <t>honten@suganoya.com</t>
    </r>
    <r>
      <rPr>
        <u/>
        <sz val="10"/>
        <color indexed="15"/>
        <rFont val="HGP明朝B"/>
        <family val="1"/>
        <charset val="128"/>
      </rPr>
      <t>に送信して下さい。</t>
    </r>
  </si>
  <si>
    <r>
      <rPr>
        <b/>
        <sz val="10"/>
        <color rgb="FF000000"/>
        <rFont val="HGP明朝B"/>
        <family val="1"/>
        <charset val="128"/>
      </rPr>
      <t xml:space="preserve">お名前 </t>
    </r>
    <r>
      <rPr>
        <b/>
        <sz val="10"/>
        <color rgb="FFFF0000"/>
        <rFont val="HGP明朝B"/>
        <family val="1"/>
        <charset val="128"/>
      </rPr>
      <t>※</t>
    </r>
  </si>
  <si>
    <r>
      <rPr>
        <b/>
        <sz val="10"/>
        <color rgb="FF000000"/>
        <rFont val="HGP明朝B"/>
        <family val="1"/>
        <charset val="128"/>
      </rPr>
      <t xml:space="preserve">メールアドレス </t>
    </r>
    <r>
      <rPr>
        <b/>
        <sz val="10"/>
        <color rgb="FFFF0000"/>
        <rFont val="HGP明朝B"/>
        <family val="1"/>
        <charset val="128"/>
      </rPr>
      <t>※</t>
    </r>
  </si>
  <si>
    <t>表書き</t>
    <rPh sb="0" eb="2">
      <t>オモテガ</t>
    </rPh>
    <phoneticPr fontId="3"/>
  </si>
  <si>
    <t>コチラから選択▼</t>
  </si>
  <si>
    <t>件名に「菅乃屋通販　まとめてご注文」とご入力ください。</t>
  </si>
  <si>
    <r>
      <rPr>
        <b/>
        <sz val="10"/>
        <color rgb="FF000000"/>
        <rFont val="HGP明朝B"/>
        <family val="1"/>
        <charset val="128"/>
      </rPr>
      <t xml:space="preserve">ご住所 </t>
    </r>
    <r>
      <rPr>
        <b/>
        <sz val="10"/>
        <color rgb="FFFF0000"/>
        <rFont val="HGP明朝B"/>
        <family val="1"/>
        <charset val="128"/>
      </rPr>
      <t>※</t>
    </r>
    <r>
      <rPr>
        <b/>
        <sz val="10"/>
        <color rgb="FF000000"/>
        <rFont val="HGP明朝B"/>
        <family val="1"/>
        <charset val="128"/>
      </rPr>
      <t xml:space="preserve"> </t>
    </r>
  </si>
  <si>
    <t>〒</t>
  </si>
  <si>
    <t>■注意事項■</t>
  </si>
  <si>
    <r>
      <rPr>
        <b/>
        <sz val="10"/>
        <color rgb="FF000000"/>
        <rFont val="HGP明朝B"/>
        <family val="1"/>
        <charset val="128"/>
      </rPr>
      <t xml:space="preserve">TEL </t>
    </r>
    <r>
      <rPr>
        <b/>
        <sz val="10"/>
        <color rgb="FFFF0000"/>
        <rFont val="HGP明朝B"/>
        <family val="1"/>
        <charset val="128"/>
      </rPr>
      <t>※</t>
    </r>
  </si>
  <si>
    <t>緊急連絡先</t>
  </si>
  <si>
    <t>※お支払い方法は【銀行振込】のみとさせていただきます。</t>
  </si>
  <si>
    <t>ご担当者氏名</t>
  </si>
  <si>
    <t>連絡先電話番号</t>
  </si>
  <si>
    <t>※振込手数料は、お客様のご負担でお願い致します。</t>
  </si>
  <si>
    <t>■配送料について(別途ご連絡いたします)</t>
    <rPh sb="1" eb="4">
      <t>ハイソウリョウ</t>
    </rPh>
    <rPh sb="9" eb="11">
      <t>ベット</t>
    </rPh>
    <rPh sb="12" eb="14">
      <t>レンラク</t>
    </rPh>
    <phoneticPr fontId="3"/>
  </si>
  <si>
    <t>名前</t>
  </si>
  <si>
    <t>代表取締役 菅浩光</t>
  </si>
  <si>
    <t>千興ファーム</t>
  </si>
  <si>
    <t>株式会社</t>
  </si>
  <si>
    <t>せんこうふぁーむ</t>
  </si>
  <si>
    <t>お振込先情報</t>
    <rPh sb="1" eb="4">
      <t>フリコミサキ</t>
    </rPh>
    <rPh sb="4" eb="6">
      <t>ジョウホウ</t>
    </rPh>
    <phoneticPr fontId="3"/>
  </si>
  <si>
    <t>肥後銀行（ヒゴギンコウ）</t>
    <phoneticPr fontId="3"/>
  </si>
  <si>
    <t>本店営業部（ホンテンエイギョウブ）</t>
    <phoneticPr fontId="3"/>
  </si>
  <si>
    <t>普通：2572498</t>
    <phoneticPr fontId="3"/>
  </si>
  <si>
    <t>カ）センコウファーム</t>
    <phoneticPr fontId="3"/>
  </si>
  <si>
    <t>※配達希望日を考慮しまして、弊社より再度ご案内させていただきます。</t>
    <phoneticPr fontId="3"/>
  </si>
  <si>
    <t>備</t>
  </si>
  <si>
    <t>※印は必須です。その他ご希望がある方は▼より選択もしくは直接入力をお願いいたします。</t>
    <phoneticPr fontId="3"/>
  </si>
  <si>
    <t>考</t>
  </si>
  <si>
    <t>配達希望日時はご注文日より10日以降をご入力ください。</t>
  </si>
  <si>
    <t>熨斗のご指定は上記フォーマットにご入力ください。</t>
  </si>
  <si>
    <r>
      <rPr>
        <b/>
        <sz val="12"/>
        <color indexed="8"/>
        <rFont val="HGP明朝B"/>
        <family val="1"/>
        <charset val="128"/>
      </rPr>
      <t>個別発送</t>
    </r>
    <r>
      <rPr>
        <sz val="10"/>
        <rFont val="HGP明朝B"/>
        <family val="1"/>
        <charset val="128"/>
      </rPr>
      <t>　※名字と名前の間にスペースを入れて下さい。　※ご住所は都道府県名からの記載をお願いします。</t>
    </r>
    <phoneticPr fontId="3"/>
  </si>
  <si>
    <t>まとめてご注文商品</t>
    <phoneticPr fontId="3"/>
  </si>
  <si>
    <t>配達希望日時</t>
  </si>
  <si>
    <t>オプション</t>
  </si>
  <si>
    <t>数</t>
  </si>
  <si>
    <t>単価</t>
  </si>
  <si>
    <t>合計金額</t>
  </si>
  <si>
    <t>配達希望日の入力にご利用ください。</t>
    <phoneticPr fontId="3"/>
  </si>
  <si>
    <t>NO</t>
  </si>
  <si>
    <t>お名前</t>
  </si>
  <si>
    <t>お届け先住所</t>
  </si>
  <si>
    <t>TEL</t>
  </si>
  <si>
    <t>商品番号</t>
    <rPh sb="0" eb="2">
      <t>ショウヒン</t>
    </rPh>
    <rPh sb="2" eb="4">
      <t>バンゴウ</t>
    </rPh>
    <phoneticPr fontId="3"/>
  </si>
  <si>
    <t>商品名</t>
  </si>
  <si>
    <t>日</t>
  </si>
  <si>
    <t>時間</t>
  </si>
  <si>
    <t>のし</t>
  </si>
  <si>
    <t>カード</t>
  </si>
  <si>
    <t>編集許可にすると、使用できるようになります。</t>
    <rPh sb="0" eb="2">
      <t>ヘンシュウ</t>
    </rPh>
    <rPh sb="2" eb="4">
      <t>キョカ</t>
    </rPh>
    <rPh sb="9" eb="11">
      <t>シヨウ</t>
    </rPh>
    <phoneticPr fontId="3"/>
  </si>
  <si>
    <t>例</t>
  </si>
  <si>
    <r>
      <t>千興ファーム</t>
    </r>
    <r>
      <rPr>
        <sz val="10"/>
        <color rgb="FFFF0000"/>
        <rFont val="HGP明朝B"/>
        <family val="1"/>
        <charset val="128"/>
      </rPr>
      <t xml:space="preserve"> ※</t>
    </r>
    <phoneticPr fontId="3"/>
  </si>
  <si>
    <r>
      <t xml:space="preserve">8613203 </t>
    </r>
    <r>
      <rPr>
        <sz val="10"/>
        <color rgb="FFFF0000"/>
        <rFont val="HGP明朝B"/>
        <family val="1"/>
        <charset val="128"/>
      </rPr>
      <t>※</t>
    </r>
    <phoneticPr fontId="3"/>
  </si>
  <si>
    <r>
      <rPr>
        <sz val="10"/>
        <color rgb="FF000000"/>
        <rFont val="HGP明朝B"/>
        <family val="1"/>
        <charset val="128"/>
      </rPr>
      <t xml:space="preserve">熊本県上益城郡御船町高木油野2530 </t>
    </r>
    <r>
      <rPr>
        <sz val="10"/>
        <color rgb="FFFF0000"/>
        <rFont val="HGP明朝B"/>
        <family val="1"/>
        <charset val="128"/>
      </rPr>
      <t>※</t>
    </r>
  </si>
  <si>
    <r>
      <t xml:space="preserve">0962827677 </t>
    </r>
    <r>
      <rPr>
        <sz val="10"/>
        <color rgb="FFFF0000"/>
        <rFont val="HGP明朝B"/>
        <family val="1"/>
        <charset val="128"/>
      </rPr>
      <t>※</t>
    </r>
    <phoneticPr fontId="3"/>
  </si>
  <si>
    <r>
      <rPr>
        <sz val="10"/>
        <color rgb="FF000000"/>
        <rFont val="HGP明朝B"/>
        <family val="1"/>
        <charset val="128"/>
      </rPr>
      <t>スライス赤身さっぱりセット▼</t>
    </r>
    <r>
      <rPr>
        <sz val="10"/>
        <color rgb="FFFF0000"/>
        <rFont val="HGP明朝B"/>
        <family val="1"/>
        <charset val="128"/>
      </rPr>
      <t xml:space="preserve"> ※　　</t>
    </r>
    <phoneticPr fontId="3"/>
  </si>
  <si>
    <t>14時～16時▼</t>
    <phoneticPr fontId="3"/>
  </si>
  <si>
    <t>不要▼</t>
  </si>
  <si>
    <r>
      <t xml:space="preserve">2 </t>
    </r>
    <r>
      <rPr>
        <sz val="10"/>
        <color rgb="FFFF0000"/>
        <rFont val="HGP明朝B"/>
        <family val="1"/>
        <charset val="128"/>
      </rPr>
      <t>※</t>
    </r>
    <phoneticPr fontId="3"/>
  </si>
  <si>
    <t>合　計</t>
  </si>
  <si>
    <t>■　まとめてご注文商品一覧　■</t>
    <rPh sb="7" eb="9">
      <t>チュウモン</t>
    </rPh>
    <rPh sb="9" eb="11">
      <t>ショウヒン</t>
    </rPh>
    <rPh sb="11" eb="13">
      <t>イチラン</t>
    </rPh>
    <phoneticPr fontId="3"/>
  </si>
  <si>
    <t>商品名</t>
    <rPh sb="0" eb="3">
      <t>ショウヒンメイ</t>
    </rPh>
    <phoneticPr fontId="3"/>
  </si>
  <si>
    <t>金額</t>
  </si>
  <si>
    <t>商品紹介ページ</t>
  </si>
  <si>
    <t>スライス６種バラエティーセット</t>
    <rPh sb="5" eb="6">
      <t>シュ</t>
    </rPh>
    <phoneticPr fontId="1"/>
  </si>
  <si>
    <t>https://www.suganoya.com/c/matomete/6003</t>
  </si>
  <si>
    <t>スライス３種食べ比べセット</t>
    <rPh sb="5" eb="6">
      <t>シュ</t>
    </rPh>
    <rPh sb="6" eb="7">
      <t>タ</t>
    </rPh>
    <rPh sb="8" eb="9">
      <t>クラ</t>
    </rPh>
    <phoneticPr fontId="1"/>
  </si>
  <si>
    <t>https://www.suganoya.com/c/matomete/6004</t>
  </si>
  <si>
    <t>スライス赤身さっぱりセット</t>
    <rPh sb="4" eb="6">
      <t>アカミ</t>
    </rPh>
    <phoneticPr fontId="1"/>
  </si>
  <si>
    <t>https://www.suganoya.com/c/matomete/6005</t>
  </si>
  <si>
    <t>大トロ入りスライス６種セット</t>
    <rPh sb="0" eb="1">
      <t>オオ</t>
    </rPh>
    <rPh sb="3" eb="4">
      <t>イ</t>
    </rPh>
    <rPh sb="10" eb="11">
      <t>シュ</t>
    </rPh>
    <phoneticPr fontId="1"/>
  </si>
  <si>
    <t>https://www.suganoya.com/c/matomete/6006</t>
  </si>
  <si>
    <t>スライス厳選霜降りセット</t>
    <rPh sb="4" eb="6">
      <t>ゲンセン</t>
    </rPh>
    <rPh sb="6" eb="8">
      <t>シモフ</t>
    </rPh>
    <phoneticPr fontId="1"/>
  </si>
  <si>
    <t>https://www.suganoya.com/c/matomete/6007</t>
  </si>
  <si>
    <t>スライスたっぷりセット</t>
  </si>
  <si>
    <t>https://www.suganoya.com/c/matomete/6008</t>
  </si>
  <si>
    <t>ブロック3種食べ比べセット</t>
    <rPh sb="5" eb="6">
      <t>シュ</t>
    </rPh>
    <rPh sb="6" eb="7">
      <t>タ</t>
    </rPh>
    <rPh sb="8" eb="9">
      <t>クラ</t>
    </rPh>
    <phoneticPr fontId="1"/>
  </si>
  <si>
    <t>https://www.suganoya.com/c/matomete/6101</t>
  </si>
  <si>
    <t>ブロック4種バラエティーセット</t>
    <rPh sb="5" eb="6">
      <t>シュ</t>
    </rPh>
    <phoneticPr fontId="1"/>
  </si>
  <si>
    <t>https://www.suganoya.com/c/matomete/6102</t>
  </si>
  <si>
    <t>ブロック6種たっぷりセット</t>
    <rPh sb="5" eb="6">
      <t>シュ</t>
    </rPh>
    <phoneticPr fontId="1"/>
  </si>
  <si>
    <t>https://www.suganoya.com/c/matomete/6103</t>
  </si>
  <si>
    <t>国産ブロック4種バラエティーセット</t>
    <rPh sb="0" eb="2">
      <t>コクサン</t>
    </rPh>
    <rPh sb="7" eb="8">
      <t>シュ</t>
    </rPh>
    <phoneticPr fontId="1"/>
  </si>
  <si>
    <t>https://www.suganoya.com/c/matomete/6200</t>
  </si>
  <si>
    <t>国産ブロック6種たっぷりセット</t>
    <rPh sb="0" eb="2">
      <t>コクサン</t>
    </rPh>
    <rPh sb="7" eb="8">
      <t>シュ</t>
    </rPh>
    <phoneticPr fontId="1"/>
  </si>
  <si>
    <t>https://www.suganoya.com/c/matomete/6201</t>
  </si>
  <si>
    <t>カタログギフト5,500円コース</t>
    <rPh sb="12" eb="13">
      <t>エン</t>
    </rPh>
    <phoneticPr fontId="1"/>
  </si>
  <si>
    <t>https://www.suganoya.com/c/matomete/6400</t>
  </si>
  <si>
    <t>カタログギフト11,000円コース</t>
    <rPh sb="13" eb="14">
      <t>エン</t>
    </rPh>
    <phoneticPr fontId="1"/>
  </si>
  <si>
    <t>https://www.suganoya.com/c/matomete/6410</t>
  </si>
  <si>
    <t>カタログギフト22,000円コース</t>
    <rPh sb="13" eb="14">
      <t>エン</t>
    </rPh>
    <phoneticPr fontId="1"/>
  </si>
  <si>
    <t>https://www.suganoya.com/c/matomete/6420</t>
  </si>
  <si>
    <t xml:space="preserve">  </t>
  </si>
  <si>
    <t>カタログギフト33,000円コース</t>
    <rPh sb="13" eb="14">
      <t>エン</t>
    </rPh>
    <phoneticPr fontId="1"/>
  </si>
  <si>
    <t>https://www.suganoya.com/c/matomete/6430</t>
  </si>
  <si>
    <t>※金額は【送料無料/税込】の金額です。</t>
    <rPh sb="5" eb="7">
      <t>ソウリョウ</t>
    </rPh>
    <rPh sb="7" eb="9">
      <t>ムリョウ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</si>
</sst>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"/>
    <numFmt numFmtId="177" formatCode="#,##0&quot; &quot;;\(#,##0\)"/>
    <numFmt numFmtId="178" formatCode="0_);[Red]\(0\)"/>
  </numFmts>
  <fonts count="24">
    <font>
      <sz val="11"/>
      <color indexed="8"/>
      <name val="游ゴシック"/>
    </font>
    <font>
      <sz val="11"/>
      <color indexed="8"/>
      <name val="ヒラギノ角ゴ ProN W3"/>
      <family val="3"/>
      <charset val="128"/>
    </font>
    <font>
      <u/>
      <sz val="11"/>
      <color theme="10"/>
      <name val="游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HGP明朝B"/>
      <family val="1"/>
      <charset val="128"/>
    </font>
    <font>
      <sz val="11"/>
      <color indexed="8"/>
      <name val="HGP明朝B"/>
      <family val="1"/>
      <charset val="128"/>
    </font>
    <font>
      <b/>
      <sz val="10"/>
      <color indexed="8"/>
      <name val="HGP明朝B"/>
      <family val="1"/>
      <charset val="128"/>
    </font>
    <font>
      <b/>
      <sz val="11"/>
      <color indexed="8"/>
      <name val="HGP明朝B"/>
      <family val="1"/>
      <charset val="128"/>
    </font>
    <font>
      <u/>
      <sz val="10"/>
      <color indexed="15"/>
      <name val="HGP明朝B"/>
      <family val="1"/>
      <charset val="128"/>
    </font>
    <font>
      <u/>
      <sz val="10"/>
      <color indexed="11"/>
      <name val="HGP明朝B"/>
      <family val="1"/>
      <charset val="128"/>
    </font>
    <font>
      <b/>
      <sz val="12"/>
      <color indexed="8"/>
      <name val="HGP明朝B"/>
      <family val="1"/>
      <charset val="128"/>
    </font>
    <font>
      <sz val="10"/>
      <name val="HGP明朝B"/>
      <family val="1"/>
      <charset val="128"/>
    </font>
    <font>
      <outline/>
      <sz val="10"/>
      <color indexed="8"/>
      <name val="HGP明朝B"/>
      <family val="1"/>
      <charset val="128"/>
    </font>
    <font>
      <sz val="10"/>
      <color indexed="16"/>
      <name val="HGP明朝B"/>
      <family val="1"/>
      <charset val="128"/>
    </font>
    <font>
      <b/>
      <sz val="10"/>
      <color rgb="FF000000"/>
      <name val="HGP明朝B"/>
      <family val="1"/>
      <charset val="128"/>
    </font>
    <font>
      <b/>
      <sz val="10"/>
      <color rgb="FFFF0000"/>
      <name val="HGP明朝B"/>
      <family val="1"/>
      <charset val="128"/>
    </font>
    <font>
      <u/>
      <sz val="11"/>
      <color theme="10"/>
      <name val="游ゴシック"/>
      <family val="3"/>
      <charset val="128"/>
    </font>
    <font>
      <sz val="10"/>
      <color rgb="FFFF0000"/>
      <name val="HGP明朝B"/>
      <family val="1"/>
      <charset val="128"/>
    </font>
    <font>
      <b/>
      <sz val="11"/>
      <color rgb="FF000000"/>
      <name val="HGP明朝B"/>
      <family val="1"/>
      <charset val="128"/>
    </font>
    <font>
      <sz val="11"/>
      <color theme="2" tint="0.39997558519241921"/>
      <name val="HGP明朝B"/>
      <family val="1"/>
      <charset val="128"/>
    </font>
    <font>
      <sz val="9"/>
      <color theme="2" tint="0.39997558519241921"/>
      <name val="HGP明朝B"/>
      <family val="1"/>
      <charset val="128"/>
    </font>
    <font>
      <sz val="11"/>
      <color rgb="FFFF0000"/>
      <name val="HGP明朝B"/>
      <family val="1"/>
      <charset val="128"/>
    </font>
    <font>
      <sz val="10"/>
      <color rgb="FF000000"/>
      <name val="HGP明朝B"/>
      <family val="1"/>
      <charset val="128"/>
    </font>
    <font>
      <sz val="11"/>
      <color rgb="FF222222"/>
      <name val="HGP明朝B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19">
    <border>
      <left/>
      <right/>
      <top/>
      <bottom/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8"/>
      </top>
      <bottom/>
      <diagonal/>
    </border>
    <border>
      <left/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13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13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medium">
        <color indexed="8"/>
      </top>
      <bottom style="medium">
        <color indexed="64"/>
      </bottom>
      <diagonal/>
    </border>
    <border>
      <left style="hair">
        <color indexed="8"/>
      </left>
      <right/>
      <top style="medium">
        <color indexed="8"/>
      </top>
      <bottom style="medium">
        <color indexed="64"/>
      </bottom>
      <diagonal/>
    </border>
    <border>
      <left style="hair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medium">
        <color indexed="64"/>
      </left>
      <right style="hair">
        <color indexed="8"/>
      </right>
      <top style="thin">
        <color indexed="8"/>
      </top>
      <bottom/>
      <diagonal/>
    </border>
    <border>
      <left/>
      <right style="thin">
        <color indexed="13"/>
      </right>
      <top style="thin">
        <color indexed="8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indexed="64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8"/>
      </bottom>
      <diagonal/>
    </border>
    <border>
      <left style="medium">
        <color rgb="FF000000"/>
      </left>
      <right/>
      <top style="medium">
        <color indexed="64"/>
      </top>
      <bottom style="medium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8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13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 applyNumberFormat="0" applyFill="0" applyBorder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191">
    <xf numFmtId="0" fontId="0" fillId="0" borderId="0" xfId="0">
      <alignment vertical="center"/>
    </xf>
    <xf numFmtId="0" fontId="5" fillId="0" borderId="0" xfId="0" applyNumberFormat="1" applyFont="1">
      <alignment vertical="center"/>
    </xf>
    <xf numFmtId="0" fontId="5" fillId="0" borderId="0" xfId="0" applyFont="1">
      <alignment vertical="center"/>
    </xf>
    <xf numFmtId="0" fontId="5" fillId="2" borderId="0" xfId="0" applyFont="1" applyFill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49" fontId="7" fillId="0" borderId="0" xfId="0" applyNumberFormat="1" applyFont="1" applyFill="1" applyBorder="1">
      <alignment vertical="center"/>
    </xf>
    <xf numFmtId="14" fontId="5" fillId="0" borderId="0" xfId="0" applyNumberFormat="1" applyFont="1">
      <alignment vertical="center"/>
    </xf>
    <xf numFmtId="49" fontId="4" fillId="4" borderId="13" xfId="0" applyNumberFormat="1" applyFont="1" applyFill="1" applyBorder="1" applyAlignment="1">
      <alignment horizontal="center" vertical="center"/>
    </xf>
    <xf numFmtId="49" fontId="4" fillId="4" borderId="25" xfId="0" applyNumberFormat="1" applyFont="1" applyFill="1" applyBorder="1" applyAlignment="1">
      <alignment horizontal="center" vertical="center"/>
    </xf>
    <xf numFmtId="49" fontId="5" fillId="5" borderId="29" xfId="0" applyNumberFormat="1" applyFont="1" applyFill="1" applyBorder="1">
      <alignment vertical="center"/>
    </xf>
    <xf numFmtId="49" fontId="4" fillId="5" borderId="29" xfId="0" applyNumberFormat="1" applyFont="1" applyFill="1" applyBorder="1" applyAlignment="1">
      <alignment horizontal="center" vertical="center"/>
    </xf>
    <xf numFmtId="49" fontId="5" fillId="2" borderId="27" xfId="0" applyNumberFormat="1" applyFont="1" applyFill="1" applyBorder="1" applyAlignment="1">
      <alignment horizontal="center" vertical="center"/>
    </xf>
    <xf numFmtId="0" fontId="4" fillId="2" borderId="12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left" vertical="center"/>
    </xf>
    <xf numFmtId="49" fontId="5" fillId="2" borderId="0" xfId="0" applyNumberFormat="1" applyFont="1" applyFill="1" applyBorder="1">
      <alignment vertical="center"/>
    </xf>
    <xf numFmtId="49" fontId="4" fillId="2" borderId="0" xfId="0" applyNumberFormat="1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4" fillId="2" borderId="34" xfId="0" applyNumberFormat="1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176" fontId="4" fillId="2" borderId="22" xfId="0" applyNumberFormat="1" applyFont="1" applyFill="1" applyBorder="1" applyProtection="1">
      <alignment vertical="center"/>
      <protection locked="0"/>
    </xf>
    <xf numFmtId="176" fontId="4" fillId="2" borderId="32" xfId="0" applyNumberFormat="1" applyFont="1" applyFill="1" applyBorder="1" applyProtection="1">
      <alignment vertical="center"/>
      <protection locked="0"/>
    </xf>
    <xf numFmtId="0" fontId="5" fillId="2" borderId="22" xfId="0" applyNumberFormat="1" applyFont="1" applyFill="1" applyBorder="1" applyAlignment="1" applyProtection="1">
      <alignment horizontal="left" vertical="center"/>
      <protection locked="0"/>
    </xf>
    <xf numFmtId="176" fontId="4" fillId="2" borderId="22" xfId="0" applyNumberFormat="1" applyFont="1" applyFill="1" applyBorder="1" applyAlignment="1" applyProtection="1">
      <alignment horizontal="left" vertical="center"/>
      <protection locked="0"/>
    </xf>
    <xf numFmtId="0" fontId="4" fillId="2" borderId="22" xfId="0" applyNumberFormat="1" applyFont="1" applyFill="1" applyBorder="1" applyAlignment="1" applyProtection="1">
      <alignment horizontal="center" vertical="center"/>
      <protection locked="0"/>
    </xf>
    <xf numFmtId="49" fontId="6" fillId="2" borderId="21" xfId="0" applyNumberFormat="1" applyFont="1" applyFill="1" applyBorder="1" applyAlignment="1">
      <alignment horizontal="center" vertical="center"/>
    </xf>
    <xf numFmtId="49" fontId="6" fillId="2" borderId="35" xfId="0" applyNumberFormat="1" applyFont="1" applyFill="1" applyBorder="1" applyAlignment="1">
      <alignment horizontal="center" vertical="center"/>
    </xf>
    <xf numFmtId="0" fontId="4" fillId="2" borderId="6" xfId="0" applyFont="1" applyFill="1" applyBorder="1">
      <alignment vertical="center"/>
    </xf>
    <xf numFmtId="0" fontId="4" fillId="2" borderId="11" xfId="0" applyFont="1" applyFill="1" applyBorder="1">
      <alignment vertical="center"/>
    </xf>
    <xf numFmtId="0" fontId="4" fillId="2" borderId="4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4" fillId="0" borderId="0" xfId="0" applyNumberFormat="1" applyFont="1">
      <alignment vertical="center"/>
    </xf>
    <xf numFmtId="0" fontId="4" fillId="0" borderId="0" xfId="0" applyFont="1">
      <alignment vertical="center"/>
    </xf>
    <xf numFmtId="0" fontId="4" fillId="2" borderId="7" xfId="0" applyFont="1" applyFill="1" applyBorder="1">
      <alignment vertical="center"/>
    </xf>
    <xf numFmtId="177" fontId="4" fillId="2" borderId="22" xfId="0" applyNumberFormat="1" applyFont="1" applyFill="1" applyBorder="1" applyAlignment="1">
      <alignment vertical="center" readingOrder="1"/>
    </xf>
    <xf numFmtId="177" fontId="4" fillId="2" borderId="14" xfId="0" applyNumberFormat="1" applyFont="1" applyFill="1" applyBorder="1" applyAlignment="1">
      <alignment vertical="center" readingOrder="1"/>
    </xf>
    <xf numFmtId="177" fontId="12" fillId="2" borderId="14" xfId="0" applyNumberFormat="1" applyFont="1" applyFill="1" applyBorder="1" applyAlignment="1">
      <alignment vertical="center" readingOrder="1"/>
    </xf>
    <xf numFmtId="0" fontId="4" fillId="2" borderId="24" xfId="0" applyFont="1" applyFill="1" applyBorder="1">
      <alignment vertical="center"/>
    </xf>
    <xf numFmtId="49" fontId="4" fillId="2" borderId="1" xfId="0" applyNumberFormat="1" applyFont="1" applyFill="1" applyBorder="1">
      <alignment vertical="center"/>
    </xf>
    <xf numFmtId="49" fontId="17" fillId="2" borderId="0" xfId="0" applyNumberFormat="1" applyFont="1" applyFill="1" applyBorder="1">
      <alignment vertical="center"/>
    </xf>
    <xf numFmtId="49" fontId="13" fillId="2" borderId="0" xfId="0" applyNumberFormat="1" applyFont="1" applyFill="1" applyBorder="1">
      <alignment vertical="center"/>
    </xf>
    <xf numFmtId="177" fontId="4" fillId="2" borderId="26" xfId="0" applyNumberFormat="1" applyFont="1" applyFill="1" applyBorder="1" applyAlignment="1">
      <alignment vertical="center" readingOrder="1"/>
    </xf>
    <xf numFmtId="177" fontId="4" fillId="2" borderId="39" xfId="0" applyNumberFormat="1" applyFont="1" applyFill="1" applyBorder="1" applyAlignment="1">
      <alignment vertical="center" readingOrder="1"/>
    </xf>
    <xf numFmtId="49" fontId="2" fillId="2" borderId="50" xfId="1" applyNumberFormat="1" applyFill="1" applyBorder="1" applyAlignment="1">
      <alignment vertical="center"/>
    </xf>
    <xf numFmtId="177" fontId="4" fillId="2" borderId="42" xfId="0" applyNumberFormat="1" applyFont="1" applyFill="1" applyBorder="1" applyAlignment="1">
      <alignment vertical="center" readingOrder="1"/>
    </xf>
    <xf numFmtId="49" fontId="2" fillId="2" borderId="51" xfId="1" applyNumberFormat="1" applyFill="1" applyBorder="1" applyAlignment="1">
      <alignment vertical="center" readingOrder="1"/>
    </xf>
    <xf numFmtId="49" fontId="16" fillId="2" borderId="49" xfId="2" applyNumberFormat="1" applyFill="1" applyBorder="1" applyAlignment="1">
      <alignment vertical="center"/>
    </xf>
    <xf numFmtId="49" fontId="4" fillId="5" borderId="43" xfId="0" applyNumberFormat="1" applyFont="1" applyFill="1" applyBorder="1" applyAlignment="1">
      <alignment horizontal="center" vertical="center"/>
    </xf>
    <xf numFmtId="49" fontId="4" fillId="5" borderId="52" xfId="0" applyNumberFormat="1" applyFont="1" applyFill="1" applyBorder="1" applyAlignment="1">
      <alignment horizontal="center" vertical="center"/>
    </xf>
    <xf numFmtId="49" fontId="16" fillId="2" borderId="53" xfId="2" applyNumberFormat="1" applyFill="1" applyBorder="1" applyAlignment="1">
      <alignment vertical="center"/>
    </xf>
    <xf numFmtId="49" fontId="4" fillId="5" borderId="54" xfId="0" applyNumberFormat="1" applyFont="1" applyFill="1" applyBorder="1" applyAlignment="1">
      <alignment horizontal="center" vertical="center"/>
    </xf>
    <xf numFmtId="49" fontId="12" fillId="0" borderId="55" xfId="0" applyNumberFormat="1" applyFont="1" applyBorder="1" applyAlignment="1">
      <alignment vertical="center" readingOrder="1"/>
    </xf>
    <xf numFmtId="49" fontId="12" fillId="0" borderId="56" xfId="0" applyNumberFormat="1" applyFont="1" applyBorder="1" applyAlignment="1">
      <alignment vertical="center" readingOrder="1"/>
    </xf>
    <xf numFmtId="49" fontId="12" fillId="2" borderId="56" xfId="0" applyNumberFormat="1" applyFont="1" applyFill="1" applyBorder="1" applyAlignment="1">
      <alignment vertical="center" readingOrder="1"/>
    </xf>
    <xf numFmtId="49" fontId="4" fillId="2" borderId="56" xfId="0" applyNumberFormat="1" applyFont="1" applyFill="1" applyBorder="1" applyAlignment="1">
      <alignment vertical="center" readingOrder="1"/>
    </xf>
    <xf numFmtId="49" fontId="4" fillId="2" borderId="57" xfId="0" applyNumberFormat="1" applyFont="1" applyFill="1" applyBorder="1" applyAlignment="1">
      <alignment vertical="center" readingOrder="1"/>
    </xf>
    <xf numFmtId="178" fontId="4" fillId="5" borderId="46" xfId="0" applyNumberFormat="1" applyFont="1" applyFill="1" applyBorder="1" applyAlignment="1">
      <alignment horizontal="left" vertical="center"/>
    </xf>
    <xf numFmtId="178" fontId="12" fillId="0" borderId="58" xfId="0" applyNumberFormat="1" applyFont="1" applyBorder="1" applyAlignment="1">
      <alignment horizontal="left" vertical="center"/>
    </xf>
    <xf numFmtId="178" fontId="12" fillId="0" borderId="19" xfId="0" applyNumberFormat="1" applyFont="1" applyBorder="1" applyAlignment="1">
      <alignment horizontal="left" vertical="center"/>
    </xf>
    <xf numFmtId="178" fontId="12" fillId="2" borderId="19" xfId="0" applyNumberFormat="1" applyFont="1" applyFill="1" applyBorder="1" applyAlignment="1">
      <alignment horizontal="left" vertical="center"/>
    </xf>
    <xf numFmtId="178" fontId="4" fillId="2" borderId="19" xfId="0" applyNumberFormat="1" applyFont="1" applyFill="1" applyBorder="1" applyAlignment="1">
      <alignment horizontal="left" vertical="center"/>
    </xf>
    <xf numFmtId="178" fontId="4" fillId="2" borderId="59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vertical="top"/>
    </xf>
    <xf numFmtId="0" fontId="4" fillId="2" borderId="0" xfId="0" applyFont="1" applyFill="1" applyBorder="1" applyAlignment="1">
      <alignment horizontal="center" vertical="top"/>
    </xf>
    <xf numFmtId="49" fontId="6" fillId="6" borderId="0" xfId="0" applyNumberFormat="1" applyFont="1" applyFill="1" applyBorder="1" applyAlignment="1">
      <alignment horizontal="center" vertical="top"/>
    </xf>
    <xf numFmtId="0" fontId="5" fillId="0" borderId="0" xfId="0" applyNumberFormat="1" applyFont="1" applyAlignment="1" applyProtection="1">
      <alignment vertical="top"/>
      <protection locked="0"/>
    </xf>
    <xf numFmtId="0" fontId="5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176" fontId="4" fillId="2" borderId="18" xfId="0" applyNumberFormat="1" applyFont="1" applyFill="1" applyBorder="1" applyProtection="1">
      <alignment vertical="center"/>
      <protection locked="0"/>
    </xf>
    <xf numFmtId="0" fontId="4" fillId="2" borderId="60" xfId="0" applyFont="1" applyFill="1" applyBorder="1" applyAlignment="1" applyProtection="1">
      <alignment horizontal="center" vertical="center"/>
      <protection locked="0"/>
    </xf>
    <xf numFmtId="0" fontId="4" fillId="2" borderId="73" xfId="0" applyFont="1" applyFill="1" applyBorder="1" applyAlignment="1" applyProtection="1">
      <alignment horizontal="center" vertical="center"/>
      <protection locked="0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0" fontId="5" fillId="0" borderId="72" xfId="0" applyNumberFormat="1" applyFont="1" applyBorder="1" applyAlignment="1">
      <alignment vertical="top"/>
    </xf>
    <xf numFmtId="0" fontId="5" fillId="0" borderId="36" xfId="0" applyNumberFormat="1" applyFont="1" applyBorder="1" applyProtection="1">
      <alignment vertical="center"/>
      <protection locked="0"/>
    </xf>
    <xf numFmtId="0" fontId="5" fillId="0" borderId="36" xfId="0" applyNumberFormat="1" applyFont="1" applyBorder="1">
      <alignment vertical="center"/>
    </xf>
    <xf numFmtId="49" fontId="7" fillId="0" borderId="38" xfId="0" applyNumberFormat="1" applyFont="1" applyFill="1" applyBorder="1">
      <alignment vertical="center"/>
    </xf>
    <xf numFmtId="177" fontId="4" fillId="2" borderId="18" xfId="0" applyNumberFormat="1" applyFont="1" applyFill="1" applyBorder="1" applyAlignment="1" applyProtection="1">
      <alignment horizontal="right" vertical="center"/>
    </xf>
    <xf numFmtId="49" fontId="4" fillId="5" borderId="9" xfId="0" applyNumberFormat="1" applyFont="1" applyFill="1" applyBorder="1" applyAlignment="1">
      <alignment horizontal="center" vertical="center"/>
    </xf>
    <xf numFmtId="49" fontId="4" fillId="2" borderId="26" xfId="0" applyNumberFormat="1" applyFont="1" applyFill="1" applyBorder="1" applyAlignment="1" applyProtection="1">
      <alignment horizontal="center" vertical="center"/>
      <protection locked="0"/>
    </xf>
    <xf numFmtId="0" fontId="4" fillId="2" borderId="65" xfId="0" applyFont="1" applyFill="1" applyBorder="1" applyAlignment="1" applyProtection="1">
      <alignment horizontal="center" vertical="center"/>
      <protection locked="0"/>
    </xf>
    <xf numFmtId="0" fontId="4" fillId="2" borderId="39" xfId="0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49" fontId="4" fillId="5" borderId="17" xfId="0" applyNumberFormat="1" applyFont="1" applyFill="1" applyBorder="1" applyAlignment="1">
      <alignment horizontal="center" vertical="center"/>
    </xf>
    <xf numFmtId="177" fontId="4" fillId="2" borderId="22" xfId="0" applyNumberFormat="1" applyFont="1" applyFill="1" applyBorder="1" applyAlignment="1" applyProtection="1">
      <alignment horizontal="right" vertical="center"/>
    </xf>
    <xf numFmtId="0" fontId="5" fillId="2" borderId="2" xfId="0" applyFont="1" applyFill="1" applyBorder="1" applyProtection="1">
      <alignment vertical="center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14" xfId="0" applyNumberFormat="1" applyFont="1" applyFill="1" applyBorder="1" applyAlignment="1" applyProtection="1">
      <alignment horizontal="left" vertical="center"/>
      <protection locked="0"/>
    </xf>
    <xf numFmtId="49" fontId="6" fillId="2" borderId="48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 applyProtection="1">
      <alignment horizontal="left" vertical="center"/>
      <protection locked="0"/>
    </xf>
    <xf numFmtId="49" fontId="4" fillId="5" borderId="30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 applyProtection="1">
      <alignment horizontal="left" vertical="center"/>
      <protection locked="0"/>
    </xf>
    <xf numFmtId="49" fontId="6" fillId="2" borderId="42" xfId="0" applyNumberFormat="1" applyFont="1" applyFill="1" applyBorder="1" applyAlignment="1" applyProtection="1">
      <alignment horizontal="center" vertical="center"/>
      <protection locked="0"/>
    </xf>
    <xf numFmtId="49" fontId="14" fillId="0" borderId="41" xfId="0" applyNumberFormat="1" applyFont="1" applyFill="1" applyBorder="1" applyAlignment="1" applyProtection="1">
      <alignment horizontal="center" vertical="center"/>
      <protection locked="0"/>
    </xf>
    <xf numFmtId="0" fontId="4" fillId="2" borderId="64" xfId="0" applyFont="1" applyFill="1" applyBorder="1" applyAlignment="1" applyProtection="1">
      <alignment horizontal="center" vertical="center"/>
      <protection locked="0"/>
    </xf>
    <xf numFmtId="0" fontId="4" fillId="2" borderId="68" xfId="0" applyFont="1" applyFill="1" applyBorder="1" applyAlignment="1" applyProtection="1">
      <alignment horizontal="left" vertical="center"/>
      <protection locked="0"/>
    </xf>
    <xf numFmtId="0" fontId="5" fillId="2" borderId="33" xfId="0" applyFont="1" applyFill="1" applyBorder="1" applyProtection="1">
      <alignment vertical="center"/>
      <protection locked="0"/>
    </xf>
    <xf numFmtId="0" fontId="4" fillId="2" borderId="33" xfId="0" applyFont="1" applyFill="1" applyBorder="1" applyAlignment="1" applyProtection="1">
      <alignment horizontal="left" vertical="center"/>
      <protection locked="0"/>
    </xf>
    <xf numFmtId="0" fontId="4" fillId="2" borderId="31" xfId="0" applyFont="1" applyFill="1" applyBorder="1" applyAlignment="1" applyProtection="1">
      <alignment horizontal="left" vertical="center"/>
      <protection locked="0"/>
    </xf>
    <xf numFmtId="49" fontId="4" fillId="2" borderId="33" xfId="0" applyNumberFormat="1" applyFont="1" applyFill="1" applyBorder="1" applyAlignment="1" applyProtection="1">
      <alignment horizontal="center" vertical="center"/>
      <protection locked="0"/>
    </xf>
    <xf numFmtId="177" fontId="4" fillId="2" borderId="74" xfId="0" applyNumberFormat="1" applyFont="1" applyFill="1" applyBorder="1" applyAlignment="1" applyProtection="1">
      <alignment horizontal="right" vertical="center"/>
    </xf>
    <xf numFmtId="0" fontId="4" fillId="2" borderId="63" xfId="0" applyFont="1" applyFill="1" applyBorder="1" applyAlignment="1" applyProtection="1">
      <alignment horizontal="center" vertical="center"/>
      <protection locked="0"/>
    </xf>
    <xf numFmtId="0" fontId="4" fillId="2" borderId="45" xfId="0" applyFont="1" applyFill="1" applyBorder="1" applyAlignment="1" applyProtection="1">
      <alignment horizontal="center" vertical="center"/>
      <protection locked="0"/>
    </xf>
    <xf numFmtId="49" fontId="6" fillId="2" borderId="40" xfId="0" applyNumberFormat="1" applyFont="1" applyFill="1" applyBorder="1" applyAlignment="1" applyProtection="1">
      <alignment horizontal="center" vertical="center"/>
      <protection locked="0"/>
    </xf>
    <xf numFmtId="49" fontId="6" fillId="2" borderId="44" xfId="0" applyNumberFormat="1" applyFont="1" applyFill="1" applyBorder="1" applyAlignment="1" applyProtection="1">
      <alignment horizontal="center" vertical="center"/>
      <protection locked="0"/>
    </xf>
    <xf numFmtId="49" fontId="6" fillId="2" borderId="45" xfId="0" applyNumberFormat="1" applyFont="1" applyFill="1" applyBorder="1" applyAlignment="1" applyProtection="1">
      <alignment horizontal="center" vertical="center"/>
      <protection locked="0"/>
    </xf>
    <xf numFmtId="0" fontId="4" fillId="2" borderId="75" xfId="0" applyFont="1" applyFill="1" applyBorder="1" applyAlignment="1" applyProtection="1">
      <alignment horizontal="center" vertical="center"/>
      <protection locked="0"/>
    </xf>
    <xf numFmtId="49" fontId="4" fillId="2" borderId="75" xfId="0" applyNumberFormat="1" applyFont="1" applyFill="1" applyBorder="1" applyAlignment="1" applyProtection="1">
      <alignment horizontal="left" vertical="center"/>
      <protection locked="0"/>
    </xf>
    <xf numFmtId="177" fontId="4" fillId="2" borderId="23" xfId="0" applyNumberFormat="1" applyFont="1" applyFill="1" applyBorder="1" applyAlignment="1" applyProtection="1">
      <alignment horizontal="right" vertical="center"/>
    </xf>
    <xf numFmtId="49" fontId="4" fillId="5" borderId="92" xfId="0" applyNumberFormat="1" applyFont="1" applyFill="1" applyBorder="1" applyAlignment="1">
      <alignment horizontal="center" vertical="center"/>
    </xf>
    <xf numFmtId="0" fontId="4" fillId="2" borderId="95" xfId="0" applyNumberFormat="1" applyFont="1" applyFill="1" applyBorder="1" applyAlignment="1">
      <alignment horizontal="center" vertical="center"/>
    </xf>
    <xf numFmtId="0" fontId="5" fillId="2" borderId="96" xfId="0" applyFont="1" applyFill="1" applyBorder="1" applyProtection="1">
      <alignment vertical="center"/>
      <protection locked="0"/>
    </xf>
    <xf numFmtId="0" fontId="4" fillId="2" borderId="96" xfId="0" applyFont="1" applyFill="1" applyBorder="1" applyAlignment="1" applyProtection="1">
      <alignment horizontal="left" vertical="center"/>
      <protection locked="0"/>
    </xf>
    <xf numFmtId="0" fontId="4" fillId="2" borderId="97" xfId="0" applyFont="1" applyFill="1" applyBorder="1" applyAlignment="1" applyProtection="1">
      <alignment horizontal="left" vertical="center"/>
      <protection locked="0"/>
    </xf>
    <xf numFmtId="49" fontId="4" fillId="2" borderId="96" xfId="0" applyNumberFormat="1" applyFont="1" applyFill="1" applyBorder="1" applyAlignment="1" applyProtection="1">
      <alignment horizontal="center" vertical="center"/>
      <protection locked="0"/>
    </xf>
    <xf numFmtId="49" fontId="4" fillId="2" borderId="98" xfId="0" applyNumberFormat="1" applyFont="1" applyFill="1" applyBorder="1" applyAlignment="1" applyProtection="1">
      <alignment horizontal="center" vertical="center"/>
      <protection locked="0"/>
    </xf>
    <xf numFmtId="0" fontId="4" fillId="2" borderId="10" xfId="0" applyNumberFormat="1" applyFont="1" applyFill="1" applyBorder="1" applyAlignment="1">
      <alignment horizontal="center" vertical="center"/>
    </xf>
    <xf numFmtId="177" fontId="4" fillId="2" borderId="10" xfId="0" applyNumberFormat="1" applyFont="1" applyFill="1" applyBorder="1" applyAlignment="1" applyProtection="1">
      <alignment horizontal="right" vertical="center"/>
    </xf>
    <xf numFmtId="177" fontId="4" fillId="2" borderId="99" xfId="0" applyNumberFormat="1" applyFont="1" applyFill="1" applyBorder="1" applyAlignment="1" applyProtection="1">
      <alignment horizontal="right" vertical="center"/>
    </xf>
    <xf numFmtId="0" fontId="21" fillId="0" borderId="0" xfId="0" applyNumberFormat="1" applyFont="1" applyAlignment="1" applyProtection="1">
      <alignment vertical="center" wrapText="1"/>
      <protection locked="0"/>
    </xf>
    <xf numFmtId="0" fontId="21" fillId="0" borderId="0" xfId="0" applyNumberFormat="1" applyFont="1" applyProtection="1">
      <alignment vertical="center"/>
      <protection locked="0"/>
    </xf>
    <xf numFmtId="0" fontId="21" fillId="0" borderId="0" xfId="0" applyNumberFormat="1" applyFont="1">
      <alignment vertical="center"/>
    </xf>
    <xf numFmtId="49" fontId="14" fillId="3" borderId="108" xfId="0" applyNumberFormat="1" applyFont="1" applyFill="1" applyBorder="1">
      <alignment vertical="center"/>
    </xf>
    <xf numFmtId="49" fontId="14" fillId="3" borderId="109" xfId="0" applyNumberFormat="1" applyFont="1" applyFill="1" applyBorder="1">
      <alignment vertical="center"/>
    </xf>
    <xf numFmtId="49" fontId="14" fillId="3" borderId="110" xfId="0" applyNumberFormat="1" applyFont="1" applyFill="1" applyBorder="1">
      <alignment vertical="center"/>
    </xf>
    <xf numFmtId="0" fontId="4" fillId="2" borderId="67" xfId="0" applyFont="1" applyFill="1" applyBorder="1" applyProtection="1">
      <alignment vertical="center"/>
      <protection locked="0"/>
    </xf>
    <xf numFmtId="0" fontId="4" fillId="2" borderId="68" xfId="0" applyFont="1" applyFill="1" applyBorder="1" applyProtection="1">
      <alignment vertical="center"/>
      <protection locked="0"/>
    </xf>
    <xf numFmtId="0" fontId="4" fillId="2" borderId="114" xfId="0" applyFont="1" applyFill="1" applyBorder="1" applyProtection="1">
      <alignment vertical="center"/>
      <protection locked="0"/>
    </xf>
    <xf numFmtId="49" fontId="6" fillId="2" borderId="68" xfId="0" applyNumberFormat="1" applyFont="1" applyFill="1" applyBorder="1" applyProtection="1">
      <alignment vertical="center"/>
      <protection locked="0"/>
    </xf>
    <xf numFmtId="49" fontId="6" fillId="2" borderId="114" xfId="0" applyNumberFormat="1" applyFont="1" applyFill="1" applyBorder="1" applyProtection="1">
      <alignment vertical="center"/>
      <protection locked="0"/>
    </xf>
    <xf numFmtId="49" fontId="6" fillId="2" borderId="115" xfId="0" applyNumberFormat="1" applyFont="1" applyFill="1" applyBorder="1" applyProtection="1">
      <alignment vertical="center"/>
      <protection locked="0"/>
    </xf>
    <xf numFmtId="49" fontId="6" fillId="2" borderId="116" xfId="0" applyNumberFormat="1" applyFont="1" applyFill="1" applyBorder="1" applyProtection="1">
      <alignment vertical="center"/>
      <protection locked="0"/>
    </xf>
    <xf numFmtId="49" fontId="5" fillId="2" borderId="67" xfId="0" applyNumberFormat="1" applyFont="1" applyFill="1" applyBorder="1" applyAlignment="1" applyProtection="1">
      <alignment horizontal="left" vertical="center" indent="1"/>
      <protection locked="0"/>
    </xf>
    <xf numFmtId="0" fontId="4" fillId="2" borderId="117" xfId="0" applyFont="1" applyFill="1" applyBorder="1" applyAlignment="1" applyProtection="1">
      <alignment horizontal="center" vertical="center"/>
      <protection locked="0"/>
    </xf>
    <xf numFmtId="0" fontId="5" fillId="0" borderId="0" xfId="0" applyNumberFormat="1" applyFont="1" applyAlignment="1" applyProtection="1">
      <protection locked="0"/>
    </xf>
    <xf numFmtId="0" fontId="7" fillId="5" borderId="79" xfId="0" applyNumberFormat="1" applyFont="1" applyFill="1" applyBorder="1" applyAlignment="1">
      <alignment horizontal="left" vertical="center"/>
    </xf>
    <xf numFmtId="0" fontId="7" fillId="5" borderId="80" xfId="0" applyNumberFormat="1" applyFont="1" applyFill="1" applyBorder="1" applyAlignment="1">
      <alignment horizontal="left" vertical="center"/>
    </xf>
    <xf numFmtId="0" fontId="7" fillId="5" borderId="81" xfId="0" applyNumberFormat="1" applyFont="1" applyFill="1" applyBorder="1" applyAlignment="1">
      <alignment horizontal="left" vertical="center"/>
    </xf>
    <xf numFmtId="0" fontId="5" fillId="0" borderId="78" xfId="0" applyNumberFormat="1" applyFont="1" applyBorder="1" applyAlignment="1">
      <alignment horizontal="center" vertical="center" textRotation="255"/>
    </xf>
    <xf numFmtId="0" fontId="5" fillId="0" borderId="76" xfId="0" applyNumberFormat="1" applyFont="1" applyBorder="1" applyAlignment="1">
      <alignment horizontal="center" vertical="center" textRotation="255"/>
    </xf>
    <xf numFmtId="49" fontId="4" fillId="5" borderId="91" xfId="0" applyNumberFormat="1" applyFont="1" applyFill="1" applyBorder="1" applyAlignment="1">
      <alignment horizontal="center" vertical="center"/>
    </xf>
    <xf numFmtId="49" fontId="4" fillId="5" borderId="94" xfId="0" applyNumberFormat="1" applyFont="1" applyFill="1" applyBorder="1" applyAlignment="1">
      <alignment horizontal="center" vertical="center"/>
    </xf>
    <xf numFmtId="0" fontId="5" fillId="0" borderId="69" xfId="0" applyNumberFormat="1" applyFont="1" applyBorder="1" applyAlignment="1">
      <alignment horizontal="center" vertical="center" textRotation="255"/>
    </xf>
    <xf numFmtId="0" fontId="5" fillId="0" borderId="70" xfId="0" applyNumberFormat="1" applyFont="1" applyBorder="1" applyAlignment="1">
      <alignment horizontal="center" vertical="center" textRotation="255"/>
    </xf>
    <xf numFmtId="0" fontId="19" fillId="0" borderId="47" xfId="0" applyNumberFormat="1" applyFont="1" applyBorder="1" applyAlignment="1" applyProtection="1">
      <alignment horizontal="center" vertical="top" textRotation="255"/>
      <protection locked="0"/>
    </xf>
    <xf numFmtId="0" fontId="19" fillId="0" borderId="61" xfId="0" applyNumberFormat="1" applyFont="1" applyBorder="1" applyAlignment="1" applyProtection="1">
      <alignment horizontal="center" vertical="top" textRotation="255"/>
      <protection locked="0"/>
    </xf>
    <xf numFmtId="0" fontId="19" fillId="0" borderId="71" xfId="0" applyNumberFormat="1" applyFont="1" applyBorder="1" applyAlignment="1" applyProtection="1">
      <alignment horizontal="center" vertical="top" textRotation="255"/>
      <protection locked="0"/>
    </xf>
    <xf numFmtId="0" fontId="19" fillId="0" borderId="62" xfId="0" applyNumberFormat="1" applyFont="1" applyBorder="1" applyAlignment="1" applyProtection="1">
      <alignment horizontal="center" vertical="top" textRotation="255"/>
      <protection locked="0"/>
    </xf>
    <xf numFmtId="0" fontId="19" fillId="0" borderId="0" xfId="0" applyNumberFormat="1" applyFont="1" applyBorder="1" applyAlignment="1" applyProtection="1">
      <alignment horizontal="center" vertical="top" textRotation="255"/>
      <protection locked="0"/>
    </xf>
    <xf numFmtId="0" fontId="19" fillId="0" borderId="37" xfId="0" applyNumberFormat="1" applyFont="1" applyBorder="1" applyAlignment="1" applyProtection="1">
      <alignment horizontal="center" vertical="top" textRotation="255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49" fontId="4" fillId="2" borderId="66" xfId="0" applyNumberFormat="1" applyFont="1" applyFill="1" applyBorder="1" applyAlignment="1" applyProtection="1">
      <alignment horizontal="center" vertical="center"/>
      <protection locked="0"/>
    </xf>
    <xf numFmtId="0" fontId="20" fillId="0" borderId="62" xfId="0" applyNumberFormat="1" applyFont="1" applyBorder="1" applyAlignment="1" applyProtection="1">
      <alignment horizontal="center" vertical="top" textRotation="255"/>
      <protection locked="0"/>
    </xf>
    <xf numFmtId="0" fontId="20" fillId="0" borderId="0" xfId="0" applyNumberFormat="1" applyFont="1" applyBorder="1" applyAlignment="1" applyProtection="1">
      <alignment horizontal="center" vertical="top" textRotation="255"/>
      <protection locked="0"/>
    </xf>
    <xf numFmtId="0" fontId="20" fillId="0" borderId="37" xfId="0" applyNumberFormat="1" applyFont="1" applyBorder="1" applyAlignment="1" applyProtection="1">
      <alignment horizontal="center" vertical="top" textRotation="255"/>
      <protection locked="0"/>
    </xf>
    <xf numFmtId="49" fontId="4" fillId="5" borderId="90" xfId="0" applyNumberFormat="1" applyFont="1" applyFill="1" applyBorder="1" applyAlignment="1">
      <alignment horizontal="center" vertical="center"/>
    </xf>
    <xf numFmtId="49" fontId="4" fillId="5" borderId="93" xfId="0" applyNumberFormat="1" applyFont="1" applyFill="1" applyBorder="1" applyAlignment="1">
      <alignment horizontal="center" vertical="center"/>
    </xf>
    <xf numFmtId="49" fontId="4" fillId="5" borderId="84" xfId="0" applyNumberFormat="1" applyFont="1" applyFill="1" applyBorder="1" applyAlignment="1">
      <alignment horizontal="center" vertical="center"/>
    </xf>
    <xf numFmtId="49" fontId="4" fillId="5" borderId="85" xfId="0" applyNumberFormat="1" applyFont="1" applyFill="1" applyBorder="1" applyAlignment="1">
      <alignment horizontal="center" vertical="center"/>
    </xf>
    <xf numFmtId="49" fontId="4" fillId="5" borderId="15" xfId="0" applyNumberFormat="1" applyFont="1" applyFill="1" applyBorder="1" applyAlignment="1">
      <alignment horizontal="center" vertical="center"/>
    </xf>
    <xf numFmtId="49" fontId="4" fillId="5" borderId="88" xfId="0" applyNumberFormat="1" applyFont="1" applyFill="1" applyBorder="1" applyAlignment="1">
      <alignment horizontal="center" vertical="center"/>
    </xf>
    <xf numFmtId="49" fontId="4" fillId="5" borderId="89" xfId="0" applyNumberFormat="1" applyFont="1" applyFill="1" applyBorder="1" applyAlignment="1">
      <alignment horizontal="center" vertical="center"/>
    </xf>
    <xf numFmtId="0" fontId="5" fillId="0" borderId="36" xfId="0" applyNumberFormat="1" applyFont="1" applyBorder="1" applyAlignment="1">
      <alignment horizontal="center" vertical="center"/>
    </xf>
    <xf numFmtId="0" fontId="5" fillId="0" borderId="77" xfId="0" applyNumberFormat="1" applyFont="1" applyBorder="1" applyAlignment="1">
      <alignment horizontal="center" vertical="center"/>
    </xf>
    <xf numFmtId="49" fontId="6" fillId="2" borderId="86" xfId="0" applyNumberFormat="1" applyFont="1" applyFill="1" applyBorder="1" applyAlignment="1">
      <alignment horizontal="center" vertical="center"/>
    </xf>
    <xf numFmtId="49" fontId="6" fillId="2" borderId="118" xfId="0" applyNumberFormat="1" applyFont="1" applyFill="1" applyBorder="1" applyAlignment="1">
      <alignment horizontal="center" vertical="center"/>
    </xf>
    <xf numFmtId="0" fontId="4" fillId="2" borderId="67" xfId="0" applyFont="1" applyFill="1" applyBorder="1" applyAlignment="1" applyProtection="1">
      <alignment horizontal="center" vertical="center"/>
      <protection locked="0"/>
    </xf>
    <xf numFmtId="0" fontId="4" fillId="2" borderId="111" xfId="0" applyFont="1" applyFill="1" applyBorder="1" applyAlignment="1" applyProtection="1">
      <alignment horizontal="center" vertical="center"/>
      <protection locked="0"/>
    </xf>
    <xf numFmtId="49" fontId="5" fillId="2" borderId="67" xfId="0" applyNumberFormat="1" applyFont="1" applyFill="1" applyBorder="1" applyAlignment="1" applyProtection="1">
      <alignment horizontal="center" vertical="center"/>
      <protection locked="0"/>
    </xf>
    <xf numFmtId="49" fontId="5" fillId="2" borderId="111" xfId="0" applyNumberFormat="1" applyFont="1" applyFill="1" applyBorder="1" applyAlignment="1" applyProtection="1">
      <alignment horizontal="center" vertical="center"/>
      <protection locked="0"/>
    </xf>
    <xf numFmtId="49" fontId="14" fillId="0" borderId="112" xfId="0" applyNumberFormat="1" applyFont="1" applyFill="1" applyBorder="1" applyAlignment="1" applyProtection="1">
      <alignment horizontal="center" vertical="center"/>
      <protection locked="0"/>
    </xf>
    <xf numFmtId="49" fontId="14" fillId="0" borderId="113" xfId="0" applyNumberFormat="1" applyFont="1" applyFill="1" applyBorder="1" applyAlignment="1" applyProtection="1">
      <alignment horizontal="center" vertical="center"/>
      <protection locked="0"/>
    </xf>
    <xf numFmtId="49" fontId="8" fillId="2" borderId="0" xfId="0" applyNumberFormat="1" applyFont="1" applyFill="1" applyBorder="1" applyAlignment="1">
      <alignment horizontal="center" vertical="center"/>
    </xf>
    <xf numFmtId="0" fontId="4" fillId="2" borderId="100" xfId="0" applyFont="1" applyFill="1" applyBorder="1" applyAlignment="1" applyProtection="1">
      <alignment horizontal="center" vertical="center"/>
      <protection locked="0"/>
    </xf>
    <xf numFmtId="0" fontId="4" fillId="2" borderId="101" xfId="0" applyFont="1" applyFill="1" applyBorder="1" applyAlignment="1" applyProtection="1">
      <alignment horizontal="center" vertical="center"/>
      <protection locked="0"/>
    </xf>
    <xf numFmtId="0" fontId="4" fillId="2" borderId="104" xfId="0" applyFont="1" applyFill="1" applyBorder="1" applyAlignment="1" applyProtection="1">
      <alignment horizontal="center" vertical="center"/>
      <protection locked="0"/>
    </xf>
    <xf numFmtId="0" fontId="4" fillId="2" borderId="102" xfId="0" applyFont="1" applyFill="1" applyBorder="1" applyAlignment="1" applyProtection="1">
      <alignment horizontal="center" vertical="center"/>
      <protection locked="0"/>
    </xf>
    <xf numFmtId="0" fontId="4" fillId="2" borderId="103" xfId="0" applyFont="1" applyFill="1" applyBorder="1" applyAlignment="1" applyProtection="1">
      <alignment horizontal="center" vertical="center"/>
      <protection locked="0"/>
    </xf>
    <xf numFmtId="0" fontId="4" fillId="2" borderId="105" xfId="0" applyFont="1" applyFill="1" applyBorder="1" applyAlignment="1" applyProtection="1">
      <alignment horizontal="center" vertical="center"/>
      <protection locked="0"/>
    </xf>
    <xf numFmtId="49" fontId="6" fillId="4" borderId="86" xfId="0" applyNumberFormat="1" applyFont="1" applyFill="1" applyBorder="1" applyAlignment="1">
      <alignment horizontal="center" vertical="center"/>
    </xf>
    <xf numFmtId="49" fontId="6" fillId="4" borderId="87" xfId="0" applyNumberFormat="1" applyFont="1" applyFill="1" applyBorder="1" applyAlignment="1">
      <alignment horizontal="center" vertical="center"/>
    </xf>
    <xf numFmtId="0" fontId="5" fillId="2" borderId="106" xfId="0" applyFont="1" applyFill="1" applyBorder="1" applyAlignment="1">
      <alignment horizontal="left" vertical="center"/>
    </xf>
    <xf numFmtId="0" fontId="5" fillId="2" borderId="107" xfId="0" applyFont="1" applyFill="1" applyBorder="1" applyAlignment="1">
      <alignment horizontal="left" vertical="center"/>
    </xf>
    <xf numFmtId="0" fontId="23" fillId="0" borderId="25" xfId="0" applyFont="1" applyBorder="1" applyAlignment="1">
      <alignment horizontal="left" vertical="center"/>
    </xf>
    <xf numFmtId="0" fontId="23" fillId="0" borderId="83" xfId="0" applyFont="1" applyBorder="1" applyAlignment="1">
      <alignment horizontal="left" vertical="center"/>
    </xf>
    <xf numFmtId="49" fontId="4" fillId="5" borderId="16" xfId="0" applyNumberFormat="1" applyFont="1" applyFill="1" applyBorder="1" applyAlignment="1">
      <alignment horizontal="center" vertical="center"/>
    </xf>
    <xf numFmtId="49" fontId="4" fillId="5" borderId="82" xfId="0" applyNumberFormat="1" applyFont="1" applyFill="1" applyBorder="1" applyAlignment="1">
      <alignment horizontal="center" vertical="center"/>
    </xf>
    <xf numFmtId="49" fontId="6" fillId="5" borderId="86" xfId="0" applyNumberFormat="1" applyFont="1" applyFill="1" applyBorder="1" applyAlignment="1">
      <alignment horizontal="center" vertical="center"/>
    </xf>
    <xf numFmtId="49" fontId="6" fillId="5" borderId="87" xfId="0" applyNumberFormat="1" applyFont="1" applyFill="1" applyBorder="1" applyAlignment="1">
      <alignment horizontal="center" vertical="center"/>
    </xf>
    <xf numFmtId="49" fontId="4" fillId="2" borderId="28" xfId="0" applyNumberFormat="1" applyFont="1" applyFill="1" applyBorder="1" applyAlignment="1" applyProtection="1">
      <alignment horizontal="left" vertical="center"/>
      <protection locked="0"/>
    </xf>
  </cellXfs>
  <cellStyles count="3">
    <cellStyle name="Hyperlink" xfId="2" xr:uid="{00000000-000B-0000-0000-000008000000}"/>
    <cellStyle name="ハイパーリンク" xfId="1" builtinId="8"/>
    <cellStyle name="標準" xfId="0" builtinId="0"/>
  </cellStyles>
  <dxfs count="2"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FFFFFF"/>
      <rgbColor rgb="FFAAAAAA"/>
      <rgbColor rgb="FFF4B083"/>
      <rgbColor rgb="FF0563C1"/>
      <rgbColor rgb="FFFF0000"/>
      <rgbColor rgb="FFCCCCCC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png"/><Relationship Id="rId1" Type="http://schemas.microsoft.com/office/2011/relationships/webextension" Target="../webextensions/webextension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2453</xdr:colOff>
      <xdr:row>18</xdr:row>
      <xdr:rowOff>108642</xdr:rowOff>
    </xdr:from>
    <xdr:to>
      <xdr:col>22</xdr:col>
      <xdr:colOff>282222</xdr:colOff>
      <xdr:row>32</xdr:row>
      <xdr:rowOff>126749</xdr:rowOff>
    </xdr:to>
    <mc:AlternateContent xmlns:mc="http://schemas.openxmlformats.org/markup-compatibility/2006">
      <mc:Choice xmlns:we="http://schemas.microsoft.com/office/webextensions/webextension/2010/11" Requires="we">
        <xdr:graphicFrame macro="">
          <xdr:nvGraphicFramePr>
            <xdr:cNvPr id="3" name="アプリ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>
              <a:graphicFrameLocks noGrp="1"/>
            </xdr:cNvGraphicFramePr>
          </xdr:nvGraphicFramePr>
          <xdr:xfrm>
            <a:off x="0" y="0"/>
            <a:ext cx="0" cy="0"/>
          </xdr:xfrm>
          <a:graphic>
            <a:graphicData uri="http://schemas.microsoft.com/office/webextensions/webextension/2010/11">
              <we:webextensionref xmlns:we="http://schemas.microsoft.com/office/webextensions/webextension/2010/11" xmlns:r="http://schemas.openxmlformats.org/officeDocument/2006/relationships" r:id="rId1"/>
            </a:graphicData>
          </a:graphic>
        </xdr:graphicFrame>
      </mc:Choice>
      <mc:Fallback>
        <xdr:pic>
          <xdr:nvPicPr>
            <xdr:cNvPr id="3" name="アプリ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prstGeom prst="rect">
              <a:avLst/>
            </a:prstGeom>
          </xdr:spPr>
        </xdr:pic>
      </mc:Fallback>
    </mc:AlternateContent>
    <xdr:clientData/>
  </xdr:twoCellAnchor>
  <xdr:twoCellAnchor>
    <xdr:from>
      <xdr:col>7</xdr:col>
      <xdr:colOff>0</xdr:colOff>
      <xdr:row>17</xdr:row>
      <xdr:rowOff>200025</xdr:rowOff>
    </xdr:from>
    <xdr:to>
      <xdr:col>7</xdr:col>
      <xdr:colOff>0</xdr:colOff>
      <xdr:row>19</xdr:row>
      <xdr:rowOff>13030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55169656-C7D5-45C6-9835-2189243EC44D}"/>
            </a:ext>
            <a:ext uri="{147F2762-F138-4A5C-976F-8EAC2B608ADB}">
              <a16:predDERef xmlns:a16="http://schemas.microsoft.com/office/drawing/2014/main" pred="{E02BDEC0-0225-468B-A50D-0F2C8F49EF21}"/>
            </a:ext>
          </a:extLst>
        </xdr:cNvPr>
        <xdr:cNvSpPr txBox="1"/>
      </xdr:nvSpPr>
      <xdr:spPr>
        <a:xfrm>
          <a:off x="10219267" y="40594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20</xdr:col>
      <xdr:colOff>180975</xdr:colOff>
      <xdr:row>1</xdr:row>
      <xdr:rowOff>38100</xdr:rowOff>
    </xdr:from>
    <xdr:to>
      <xdr:col>22</xdr:col>
      <xdr:colOff>0</xdr:colOff>
      <xdr:row>4</xdr:row>
      <xdr:rowOff>180974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5A77D2E2-B985-4689-828E-EB53BB18BB7E}"/>
            </a:ext>
            <a:ext uri="{147F2762-F138-4A5C-976F-8EAC2B608ADB}">
              <a16:predDERef xmlns:a16="http://schemas.microsoft.com/office/drawing/2014/main" pred="{55169656-C7D5-45C6-9835-2189243EC44D}"/>
            </a:ext>
          </a:extLst>
        </xdr:cNvPr>
        <xdr:cNvSpPr txBox="1"/>
      </xdr:nvSpPr>
      <xdr:spPr>
        <a:xfrm>
          <a:off x="13249275" y="266700"/>
          <a:ext cx="485005" cy="8286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eaVert"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700"/>
            <a:t>プルダウンより</a:t>
          </a:r>
          <a:endParaRPr kumimoji="1" lang="en-US" altLang="ja-JP" sz="700"/>
        </a:p>
        <a:p>
          <a:r>
            <a:rPr kumimoji="1" lang="ja-JP" altLang="en-US" sz="700"/>
            <a:t>ご選択ください◀</a:t>
          </a:r>
        </a:p>
      </xdr:txBody>
    </xdr:sp>
    <xdr:clientData/>
  </xdr:twoCellAnchor>
  <xdr:twoCellAnchor>
    <xdr:from>
      <xdr:col>21</xdr:col>
      <xdr:colOff>19050</xdr:colOff>
      <xdr:row>5</xdr:row>
      <xdr:rowOff>38100</xdr:rowOff>
    </xdr:from>
    <xdr:to>
      <xdr:col>21</xdr:col>
      <xdr:colOff>334835</xdr:colOff>
      <xdr:row>10</xdr:row>
      <xdr:rowOff>9525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9F5FF1F-446C-4A83-B3F3-851CBEA73313}"/>
            </a:ext>
            <a:ext uri="{147F2762-F138-4A5C-976F-8EAC2B608ADB}">
              <a16:predDERef xmlns:a16="http://schemas.microsoft.com/office/drawing/2014/main" pred="{5A77D2E2-B985-4689-828E-EB53BB18BB7E}"/>
            </a:ext>
          </a:extLst>
        </xdr:cNvPr>
        <xdr:cNvSpPr txBox="1"/>
      </xdr:nvSpPr>
      <xdr:spPr>
        <a:xfrm>
          <a:off x="12877800" y="1181100"/>
          <a:ext cx="315785" cy="116205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eaVert"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700">
              <a:solidFill>
                <a:sysClr val="windowText" lastClr="000000"/>
              </a:solidFill>
            </a:rPr>
            <a:t>ふりがな </a:t>
          </a:r>
          <a:r>
            <a:rPr kumimoji="1" lang="en-US" altLang="ja-JP" sz="700">
              <a:solidFill>
                <a:sysClr val="windowText" lastClr="000000"/>
              </a:solidFill>
            </a:rPr>
            <a:t>(</a:t>
          </a:r>
          <a:r>
            <a:rPr kumimoji="1" lang="ja-JP" altLang="en-US" sz="700">
              <a:solidFill>
                <a:sysClr val="windowText" lastClr="000000"/>
              </a:solidFill>
            </a:rPr>
            <a:t>必要な場合）◀</a:t>
          </a:r>
        </a:p>
      </xdr:txBody>
    </xdr:sp>
    <xdr:clientData/>
  </xdr:twoCellAnchor>
  <xdr:twoCellAnchor>
    <xdr:from>
      <xdr:col>11</xdr:col>
      <xdr:colOff>161925</xdr:colOff>
      <xdr:row>17</xdr:row>
      <xdr:rowOff>209550</xdr:rowOff>
    </xdr:from>
    <xdr:to>
      <xdr:col>11</xdr:col>
      <xdr:colOff>346656</xdr:colOff>
      <xdr:row>19</xdr:row>
      <xdr:rowOff>22555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369AFA0C-6DC1-4F1B-BA3E-3913C0B7092C}"/>
            </a:ext>
            <a:ext uri="{147F2762-F138-4A5C-976F-8EAC2B608ADB}">
              <a16:predDERef xmlns:a16="http://schemas.microsoft.com/office/drawing/2014/main" pred="{79F5FF1F-446C-4A83-B3F3-851CBEA73313}"/>
            </a:ext>
          </a:extLst>
        </xdr:cNvPr>
        <xdr:cNvSpPr txBox="1"/>
      </xdr:nvSpPr>
      <xdr:spPr>
        <a:xfrm>
          <a:off x="13214703" y="40689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4</xdr:col>
      <xdr:colOff>472</xdr:colOff>
      <xdr:row>6</xdr:row>
      <xdr:rowOff>79725</xdr:rowOff>
    </xdr:from>
    <xdr:to>
      <xdr:col>6</xdr:col>
      <xdr:colOff>2050223</xdr:colOff>
      <xdr:row>11</xdr:row>
      <xdr:rowOff>138702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81E7ED59-5785-3FC2-2345-07DAED1F4B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4415" y="1494868"/>
          <a:ext cx="4139808" cy="12019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 テーマ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テーマ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Office テーマ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ebextensions/_rels/webextension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ebextensions/webextension1.xml><?xml version="1.0" encoding="utf-8"?>
<we:webextension xmlns:we="http://schemas.microsoft.com/office/webextensions/webextension/2010/11" id="{00000000-0008-0000-0000-000003000000}">
  <we:reference id="wa104017332" version="1.0.0.0" store="ja-JP" storeType="OMEX"/>
  <we:alternateReferences>
    <we:reference id="wa104017332" version="1.0.0.0" store="ja-JP" storeType="OMEX"/>
  </we:alternateReferences>
  <we:properties/>
  <we:bindings/>
  <we:snapshot xmlns:r="http://schemas.openxmlformats.org/officeDocument/2006/relationships" r:embed="rId1"/>
</we:webextension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onten@suganoya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uganoya.com/fs/suganoya/2619" TargetMode="External"/><Relationship Id="rId13" Type="http://schemas.openxmlformats.org/officeDocument/2006/relationships/hyperlink" Target="https://www.suganoya.com/c/matomete/6103" TargetMode="External"/><Relationship Id="rId3" Type="http://schemas.openxmlformats.org/officeDocument/2006/relationships/hyperlink" Target="https://www.suganoya.com/c/matomete/6005" TargetMode="External"/><Relationship Id="rId7" Type="http://schemas.openxmlformats.org/officeDocument/2006/relationships/hyperlink" Target="https://www.suganoya.com/fs/suganoya/matomete/2618" TargetMode="External"/><Relationship Id="rId12" Type="http://schemas.openxmlformats.org/officeDocument/2006/relationships/hyperlink" Target="https://www.suganoya.com/c/matomete/6102" TargetMode="External"/><Relationship Id="rId2" Type="http://schemas.openxmlformats.org/officeDocument/2006/relationships/hyperlink" Target="https://www.suganoya.com/c/matomete/6004" TargetMode="External"/><Relationship Id="rId16" Type="http://schemas.openxmlformats.org/officeDocument/2006/relationships/printerSettings" Target="../printerSettings/printerSettings2.bin"/><Relationship Id="rId1" Type="http://schemas.openxmlformats.org/officeDocument/2006/relationships/hyperlink" Target="https://www.suganoya.com/c/matomete/6003" TargetMode="External"/><Relationship Id="rId6" Type="http://schemas.openxmlformats.org/officeDocument/2006/relationships/hyperlink" Target="https://www.suganoya.com/fs/suganoya/2617" TargetMode="External"/><Relationship Id="rId11" Type="http://schemas.openxmlformats.org/officeDocument/2006/relationships/hyperlink" Target="https://www.suganoya.com/c/matomete/6101" TargetMode="External"/><Relationship Id="rId5" Type="http://schemas.openxmlformats.org/officeDocument/2006/relationships/hyperlink" Target="https://www.suganoya.com/c/matomete/6007" TargetMode="External"/><Relationship Id="rId15" Type="http://schemas.openxmlformats.org/officeDocument/2006/relationships/hyperlink" Target="https://www.suganoya.com/c/matomete/6201" TargetMode="External"/><Relationship Id="rId10" Type="http://schemas.openxmlformats.org/officeDocument/2006/relationships/hyperlink" Target="https://www.suganoya.com/c/matomete/6008" TargetMode="External"/><Relationship Id="rId4" Type="http://schemas.openxmlformats.org/officeDocument/2006/relationships/hyperlink" Target="https://www.suganoya.com/c/matomete/6006" TargetMode="External"/><Relationship Id="rId9" Type="http://schemas.openxmlformats.org/officeDocument/2006/relationships/hyperlink" Target="https://www.suganoya.com/fs/suganoya/matomete/2400" TargetMode="External"/><Relationship Id="rId14" Type="http://schemas.openxmlformats.org/officeDocument/2006/relationships/hyperlink" Target="https://www.suganoya.com/c/matomete/62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E46"/>
  <sheetViews>
    <sheetView showGridLines="0" tabSelected="1" zoomScale="145" zoomScaleNormal="145" workbookViewId="0"/>
  </sheetViews>
  <sheetFormatPr defaultColWidth="8.875" defaultRowHeight="12.2" customHeight="1"/>
  <cols>
    <col min="1" max="1" width="3.5" style="1" customWidth="1"/>
    <col min="2" max="2" width="27.25" style="1" customWidth="1"/>
    <col min="3" max="3" width="18.75" style="1" customWidth="1"/>
    <col min="4" max="4" width="43.125" style="1" customWidth="1"/>
    <col min="5" max="5" width="19.375" style="1" customWidth="1"/>
    <col min="6" max="6" width="8" style="1" bestFit="1" customWidth="1"/>
    <col min="7" max="7" width="27.375" style="1" customWidth="1"/>
    <col min="8" max="8" width="14.375" style="1" bestFit="1" customWidth="1"/>
    <col min="9" max="9" width="11.25" style="1" bestFit="1" customWidth="1"/>
    <col min="10" max="11" width="6.375" style="1" bestFit="1" customWidth="1"/>
    <col min="12" max="13" width="6.25" style="1" customWidth="1"/>
    <col min="14" max="14" width="8" style="1" bestFit="1" customWidth="1"/>
    <col min="15" max="16" width="3.125" style="1" customWidth="1"/>
    <col min="17" max="22" width="5.625" style="1" customWidth="1"/>
    <col min="23" max="23" width="4.875" style="1" customWidth="1"/>
    <col min="24" max="24" width="5.625" style="1" customWidth="1"/>
    <col min="25" max="25" width="1.25" style="1" customWidth="1"/>
    <col min="26" max="26" width="4.125" style="1" customWidth="1"/>
    <col min="27" max="27" width="3.125" style="1" customWidth="1"/>
    <col min="28" max="28" width="4.5" style="1" customWidth="1"/>
    <col min="29" max="29" width="5.25" style="1" customWidth="1"/>
    <col min="30" max="30" width="3.125" style="1" customWidth="1"/>
    <col min="31" max="31" width="5.875" style="1" customWidth="1"/>
    <col min="32" max="32" width="3.375" style="1" customWidth="1"/>
    <col min="33" max="33" width="3" style="1" customWidth="1"/>
    <col min="34" max="34" width="3.125" style="1" customWidth="1"/>
    <col min="35" max="35" width="9.125" style="1" customWidth="1"/>
    <col min="36" max="239" width="8.875" style="1" customWidth="1"/>
    <col min="240" max="16384" width="8.875" style="2"/>
  </cols>
  <sheetData>
    <row r="1" spans="1:239" ht="18" customHeight="1">
      <c r="A1" s="14" t="s">
        <v>0</v>
      </c>
      <c r="B1" s="5"/>
      <c r="C1" s="5"/>
      <c r="E1" s="123" t="s">
        <v>1</v>
      </c>
      <c r="F1" s="124"/>
      <c r="G1" s="124"/>
      <c r="H1" s="124"/>
      <c r="I1" s="124"/>
      <c r="J1" s="124"/>
      <c r="K1" s="124"/>
      <c r="L1" s="124"/>
      <c r="M1" s="125"/>
      <c r="Q1" s="136" t="s">
        <v>2</v>
      </c>
      <c r="R1" s="137"/>
      <c r="S1" s="137"/>
      <c r="T1" s="137"/>
      <c r="U1" s="137"/>
      <c r="V1" s="138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</row>
    <row r="2" spans="1:239" ht="18" customHeight="1">
      <c r="A2" s="173" t="s">
        <v>3</v>
      </c>
      <c r="B2" s="173"/>
      <c r="C2" s="173"/>
      <c r="E2" s="104" t="s">
        <v>4</v>
      </c>
      <c r="F2" s="167"/>
      <c r="G2" s="168"/>
      <c r="H2" s="106" t="s">
        <v>5</v>
      </c>
      <c r="I2" s="129"/>
      <c r="J2" s="129"/>
      <c r="K2" s="129"/>
      <c r="L2" s="129"/>
      <c r="M2" s="130"/>
      <c r="Q2" s="139" t="s">
        <v>6</v>
      </c>
      <c r="R2" s="151" t="s">
        <v>7</v>
      </c>
      <c r="S2" s="151"/>
      <c r="T2" s="151"/>
      <c r="U2" s="151"/>
      <c r="V2" s="163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</row>
    <row r="3" spans="1:239" ht="18" customHeight="1">
      <c r="A3" s="39" t="s">
        <v>8</v>
      </c>
      <c r="B3" s="3"/>
      <c r="C3" s="3"/>
      <c r="E3" s="105" t="s">
        <v>9</v>
      </c>
      <c r="F3" s="133" t="s">
        <v>10</v>
      </c>
      <c r="G3" s="96"/>
      <c r="H3" s="126"/>
      <c r="I3" s="127"/>
      <c r="J3" s="127"/>
      <c r="K3" s="127"/>
      <c r="L3" s="127"/>
      <c r="M3" s="128"/>
      <c r="Q3" s="140"/>
      <c r="R3" s="151"/>
      <c r="S3" s="151"/>
      <c r="T3" s="151"/>
      <c r="U3" s="151"/>
      <c r="V3" s="163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</row>
    <row r="4" spans="1:239" ht="18" customHeight="1">
      <c r="A4" s="16" t="s">
        <v>11</v>
      </c>
      <c r="B4" s="17"/>
      <c r="C4" s="17"/>
      <c r="E4" s="104" t="s">
        <v>12</v>
      </c>
      <c r="F4" s="169"/>
      <c r="G4" s="170"/>
      <c r="H4" s="89" t="s">
        <v>13</v>
      </c>
      <c r="I4" s="129"/>
      <c r="J4" s="129"/>
      <c r="K4" s="129"/>
      <c r="L4" s="129"/>
      <c r="M4" s="130"/>
      <c r="Q4" s="140"/>
      <c r="R4" s="151"/>
      <c r="S4" s="151"/>
      <c r="T4" s="151"/>
      <c r="U4" s="151"/>
      <c r="V4" s="163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</row>
    <row r="5" spans="1:239" ht="18" customHeight="1" thickBot="1">
      <c r="A5" s="16" t="s">
        <v>14</v>
      </c>
      <c r="B5" s="17"/>
      <c r="C5" s="17"/>
      <c r="E5" s="94" t="s">
        <v>15</v>
      </c>
      <c r="F5" s="171"/>
      <c r="G5" s="172"/>
      <c r="H5" s="93" t="s">
        <v>16</v>
      </c>
      <c r="I5" s="131"/>
      <c r="J5" s="131"/>
      <c r="K5" s="131"/>
      <c r="L5" s="131"/>
      <c r="M5" s="132"/>
      <c r="Q5" s="140"/>
      <c r="R5" s="152"/>
      <c r="S5" s="152"/>
      <c r="T5" s="152"/>
      <c r="U5" s="152"/>
      <c r="V5" s="164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</row>
    <row r="6" spans="1:239" s="67" customFormat="1" ht="21.75" customHeight="1" thickBot="1">
      <c r="A6" s="62" t="s">
        <v>17</v>
      </c>
      <c r="B6" s="63"/>
      <c r="C6" s="64"/>
      <c r="E6" s="135" t="s">
        <v>18</v>
      </c>
      <c r="F6" s="65"/>
      <c r="G6" s="65"/>
      <c r="H6" s="65"/>
      <c r="I6" s="65"/>
      <c r="J6" s="65"/>
      <c r="K6" s="65"/>
      <c r="L6" s="65"/>
      <c r="M6" s="65"/>
      <c r="Q6" s="143" t="s">
        <v>19</v>
      </c>
      <c r="R6" s="145" t="s">
        <v>20</v>
      </c>
      <c r="S6" s="148" t="s">
        <v>21</v>
      </c>
      <c r="T6" s="148" t="s">
        <v>22</v>
      </c>
      <c r="U6" s="153" t="s">
        <v>23</v>
      </c>
      <c r="V6" s="72"/>
      <c r="W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  <c r="CL6" s="66"/>
      <c r="CM6" s="66"/>
      <c r="CN6" s="66"/>
      <c r="CO6" s="66"/>
      <c r="CP6" s="66"/>
      <c r="CQ6" s="66"/>
      <c r="CR6" s="66"/>
      <c r="CS6" s="66"/>
      <c r="CT6" s="66"/>
      <c r="CU6" s="66"/>
      <c r="CV6" s="66"/>
      <c r="CW6" s="66"/>
      <c r="CX6" s="66"/>
      <c r="CY6" s="66"/>
      <c r="CZ6" s="66"/>
      <c r="DA6" s="66"/>
      <c r="DB6" s="66"/>
      <c r="DC6" s="66"/>
      <c r="DD6" s="66"/>
      <c r="DE6" s="66"/>
      <c r="DF6" s="66"/>
      <c r="DG6" s="66"/>
      <c r="DH6" s="66"/>
      <c r="DI6" s="66"/>
      <c r="DJ6" s="66"/>
      <c r="DK6" s="66"/>
      <c r="DL6" s="66"/>
      <c r="DM6" s="66"/>
      <c r="DN6" s="66"/>
      <c r="DO6" s="66"/>
      <c r="DP6" s="66"/>
      <c r="DQ6" s="66"/>
      <c r="DR6" s="66"/>
      <c r="DS6" s="66"/>
      <c r="DT6" s="66"/>
      <c r="DU6" s="66"/>
      <c r="DV6" s="66"/>
      <c r="DW6" s="66"/>
      <c r="DX6" s="66"/>
      <c r="DY6" s="66"/>
      <c r="DZ6" s="66"/>
      <c r="EA6" s="66"/>
      <c r="EB6" s="66"/>
      <c r="EC6" s="66"/>
      <c r="ED6" s="66"/>
      <c r="EE6" s="66"/>
      <c r="EF6" s="66"/>
      <c r="EG6" s="66"/>
      <c r="EH6" s="66"/>
      <c r="EI6" s="66"/>
      <c r="EJ6" s="66"/>
      <c r="EK6" s="66"/>
      <c r="EL6" s="66"/>
      <c r="EM6" s="66"/>
      <c r="EN6" s="66"/>
      <c r="EO6" s="66"/>
      <c r="EP6" s="66"/>
      <c r="EQ6" s="66"/>
      <c r="ER6" s="66"/>
      <c r="ES6" s="66"/>
      <c r="ET6" s="66"/>
      <c r="EU6" s="66"/>
      <c r="EV6" s="66"/>
      <c r="EW6" s="66"/>
      <c r="EX6" s="66"/>
      <c r="EY6" s="66"/>
      <c r="EZ6" s="66"/>
      <c r="FA6" s="66"/>
      <c r="FB6" s="66"/>
      <c r="FC6" s="66"/>
      <c r="FD6" s="66"/>
      <c r="FE6" s="66"/>
      <c r="FF6" s="66"/>
      <c r="FG6" s="66"/>
      <c r="FH6" s="66"/>
      <c r="FI6" s="66"/>
      <c r="FJ6" s="66"/>
      <c r="FK6" s="66"/>
      <c r="FL6" s="66"/>
      <c r="FM6" s="66"/>
      <c r="FN6" s="66"/>
      <c r="FO6" s="66"/>
      <c r="FP6" s="66"/>
      <c r="FQ6" s="66"/>
      <c r="FR6" s="66"/>
      <c r="FS6" s="66"/>
      <c r="FT6" s="66"/>
      <c r="FU6" s="66"/>
      <c r="FV6" s="66"/>
      <c r="FW6" s="66"/>
      <c r="FX6" s="66"/>
      <c r="FY6" s="66"/>
      <c r="FZ6" s="66"/>
      <c r="GA6" s="66"/>
      <c r="GB6" s="66"/>
      <c r="GC6" s="66"/>
      <c r="GD6" s="66"/>
      <c r="GE6" s="66"/>
      <c r="GF6" s="66"/>
      <c r="GG6" s="66"/>
      <c r="GH6" s="66"/>
      <c r="GI6" s="66"/>
      <c r="GJ6" s="66"/>
      <c r="GK6" s="66"/>
      <c r="GL6" s="66"/>
      <c r="GM6" s="66"/>
      <c r="GN6" s="66"/>
      <c r="GO6" s="66"/>
      <c r="GP6" s="66"/>
      <c r="GQ6" s="66"/>
      <c r="GR6" s="66"/>
      <c r="GS6" s="66"/>
      <c r="GT6" s="66"/>
      <c r="GU6" s="66"/>
      <c r="GV6" s="66"/>
      <c r="GW6" s="66"/>
      <c r="GX6" s="66"/>
      <c r="GY6" s="66"/>
      <c r="GZ6" s="66"/>
      <c r="HA6" s="66"/>
      <c r="HB6" s="66"/>
      <c r="HC6" s="66"/>
    </row>
    <row r="7" spans="1:239" ht="18" customHeight="1" thickBot="1">
      <c r="A7" s="15"/>
      <c r="B7" s="180" t="s">
        <v>24</v>
      </c>
      <c r="C7" s="181"/>
      <c r="F7" s="120"/>
      <c r="G7" s="120"/>
      <c r="H7" s="120"/>
      <c r="I7" s="120"/>
      <c r="J7" s="120"/>
      <c r="K7" s="120"/>
      <c r="L7" s="120"/>
      <c r="M7" s="120"/>
      <c r="Q7" s="143"/>
      <c r="R7" s="146"/>
      <c r="S7" s="149"/>
      <c r="T7" s="149"/>
      <c r="U7" s="154"/>
      <c r="V7" s="73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</row>
    <row r="8" spans="1:239" ht="18" customHeight="1">
      <c r="A8" s="15"/>
      <c r="B8" s="182" t="s">
        <v>25</v>
      </c>
      <c r="C8" s="183"/>
      <c r="F8" s="120"/>
      <c r="G8" s="120"/>
      <c r="H8" s="120"/>
      <c r="I8" s="120"/>
      <c r="J8" s="120"/>
      <c r="K8" s="120"/>
      <c r="L8" s="120"/>
      <c r="M8" s="120"/>
      <c r="Q8" s="143"/>
      <c r="R8" s="146"/>
      <c r="S8" s="149"/>
      <c r="T8" s="149"/>
      <c r="U8" s="154"/>
      <c r="V8" s="73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</row>
    <row r="9" spans="1:239" ht="18" customHeight="1">
      <c r="A9" s="15"/>
      <c r="B9" s="182" t="s">
        <v>26</v>
      </c>
      <c r="C9" s="183"/>
      <c r="F9" s="120"/>
      <c r="G9" s="120"/>
      <c r="H9" s="120"/>
      <c r="I9" s="120"/>
      <c r="J9" s="120"/>
      <c r="K9" s="120"/>
      <c r="L9" s="120"/>
      <c r="M9" s="120"/>
      <c r="Q9" s="143"/>
      <c r="R9" s="146"/>
      <c r="S9" s="149"/>
      <c r="T9" s="149"/>
      <c r="U9" s="154"/>
      <c r="V9" s="74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</row>
    <row r="10" spans="1:239" ht="18" customHeight="1">
      <c r="A10" s="15"/>
      <c r="B10" s="182" t="s">
        <v>27</v>
      </c>
      <c r="C10" s="183"/>
      <c r="F10" s="120"/>
      <c r="G10" s="120"/>
      <c r="H10" s="120"/>
      <c r="I10" s="120"/>
      <c r="J10" s="120"/>
      <c r="K10" s="120"/>
      <c r="L10" s="120"/>
      <c r="M10" s="120"/>
      <c r="Q10" s="143"/>
      <c r="R10" s="146"/>
      <c r="S10" s="149"/>
      <c r="T10" s="149"/>
      <c r="U10" s="154"/>
      <c r="V10" s="74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</row>
    <row r="11" spans="1:239" ht="18" customHeight="1" thickBot="1">
      <c r="A11" s="5"/>
      <c r="B11" s="184" t="s">
        <v>28</v>
      </c>
      <c r="C11" s="185"/>
      <c r="E11" s="120"/>
      <c r="F11" s="120"/>
      <c r="G11" s="120"/>
      <c r="H11" s="120"/>
      <c r="I11" s="120"/>
      <c r="J11" s="120"/>
      <c r="K11" s="120"/>
      <c r="L11" s="120"/>
      <c r="M11" s="120"/>
      <c r="Q11" s="143"/>
      <c r="R11" s="146"/>
      <c r="S11" s="149"/>
      <c r="T11" s="149"/>
      <c r="U11" s="154"/>
      <c r="V11" s="74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</row>
    <row r="12" spans="1:239" ht="24" customHeight="1" thickBot="1">
      <c r="A12" s="16" t="s">
        <v>29</v>
      </c>
      <c r="B12" s="17"/>
      <c r="C12" s="17"/>
      <c r="D12" s="6"/>
      <c r="E12" s="120"/>
      <c r="F12" s="6"/>
      <c r="G12" s="6"/>
      <c r="H12" s="6"/>
      <c r="I12" s="6"/>
      <c r="J12" s="6"/>
      <c r="K12" s="6"/>
      <c r="L12" s="6"/>
      <c r="M12" s="6"/>
      <c r="Q12" s="144"/>
      <c r="R12" s="147"/>
      <c r="S12" s="150"/>
      <c r="T12" s="150"/>
      <c r="U12" s="155"/>
      <c r="V12" s="75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</row>
    <row r="13" spans="1:239" ht="5.25" customHeight="1" thickBot="1">
      <c r="A13" s="5"/>
      <c r="B13" s="17"/>
      <c r="C13" s="17"/>
      <c r="D13" s="17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K13" s="7"/>
      <c r="HY13" s="2"/>
      <c r="HZ13" s="2"/>
      <c r="IA13" s="2"/>
      <c r="IB13" s="2"/>
      <c r="IC13" s="2"/>
      <c r="ID13" s="2"/>
      <c r="IE13" s="2"/>
    </row>
    <row r="14" spans="1:239" ht="18" customHeight="1">
      <c r="A14" s="8" t="s">
        <v>30</v>
      </c>
      <c r="B14" s="174"/>
      <c r="C14" s="175"/>
      <c r="D14" s="176"/>
      <c r="E14" s="121" t="s">
        <v>31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</row>
    <row r="15" spans="1:239" ht="18" customHeight="1" thickBot="1">
      <c r="A15" s="9" t="s">
        <v>32</v>
      </c>
      <c r="B15" s="177"/>
      <c r="C15" s="178"/>
      <c r="D15" s="179"/>
      <c r="E15" s="122" t="s">
        <v>33</v>
      </c>
      <c r="F15" s="6"/>
      <c r="G15" s="6"/>
      <c r="H15" s="6"/>
      <c r="I15" s="6"/>
      <c r="J15" s="6"/>
      <c r="K15" s="6"/>
      <c r="L15" s="3"/>
      <c r="M15" s="3"/>
      <c r="N15" s="3"/>
      <c r="O15" s="3"/>
      <c r="P15" s="3"/>
      <c r="Q15" s="6"/>
      <c r="R15" s="6"/>
      <c r="S15" s="6"/>
      <c r="T15" s="6"/>
      <c r="U15" s="6"/>
      <c r="V15" s="6"/>
      <c r="W15" s="6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</row>
    <row r="16" spans="1:239" ht="22.5" customHeight="1" thickBot="1">
      <c r="A16" s="3"/>
      <c r="B16" s="3"/>
      <c r="C16" s="3"/>
      <c r="D16" s="3"/>
      <c r="E16" s="122" t="s">
        <v>34</v>
      </c>
      <c r="F16" s="3"/>
      <c r="G16" s="3"/>
      <c r="H16" s="3"/>
      <c r="I16" s="3"/>
      <c r="J16" s="3"/>
      <c r="K16" s="3"/>
      <c r="L16" s="3"/>
      <c r="M16" s="3"/>
      <c r="N16" s="16"/>
      <c r="O16" s="17"/>
      <c r="P16" s="17"/>
      <c r="Q16" s="6"/>
      <c r="R16" s="6"/>
      <c r="S16" s="6"/>
      <c r="T16" s="6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</row>
    <row r="17" spans="1:239" ht="18" customHeight="1" thickBot="1">
      <c r="A17" s="160" t="s">
        <v>35</v>
      </c>
      <c r="B17" s="186"/>
      <c r="C17" s="186"/>
      <c r="D17" s="186"/>
      <c r="E17" s="187"/>
      <c r="F17" s="188" t="s">
        <v>36</v>
      </c>
      <c r="G17" s="189"/>
      <c r="H17" s="160" t="s">
        <v>37</v>
      </c>
      <c r="I17" s="161"/>
      <c r="J17" s="162" t="s">
        <v>38</v>
      </c>
      <c r="K17" s="161"/>
      <c r="L17" s="156" t="s">
        <v>39</v>
      </c>
      <c r="M17" s="158" t="s">
        <v>40</v>
      </c>
      <c r="N17" s="141" t="s">
        <v>41</v>
      </c>
      <c r="Q17" s="1" t="s">
        <v>42</v>
      </c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</row>
    <row r="18" spans="1:239" ht="18" customHeight="1" thickBot="1">
      <c r="A18" s="10" t="s">
        <v>43</v>
      </c>
      <c r="B18" s="91" t="s">
        <v>44</v>
      </c>
      <c r="C18" s="83" t="s">
        <v>10</v>
      </c>
      <c r="D18" s="91" t="s">
        <v>45</v>
      </c>
      <c r="E18" s="91" t="s">
        <v>46</v>
      </c>
      <c r="F18" s="19" t="s">
        <v>47</v>
      </c>
      <c r="G18" s="77" t="s">
        <v>48</v>
      </c>
      <c r="H18" s="11" t="s">
        <v>49</v>
      </c>
      <c r="I18" s="83" t="s">
        <v>50</v>
      </c>
      <c r="J18" s="110" t="s">
        <v>51</v>
      </c>
      <c r="K18" s="91" t="s">
        <v>52</v>
      </c>
      <c r="L18" s="157"/>
      <c r="M18" s="159"/>
      <c r="N18" s="142"/>
      <c r="Q18" s="1" t="s">
        <v>53</v>
      </c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</row>
    <row r="19" spans="1:239" ht="18" customHeight="1">
      <c r="A19" s="12" t="s">
        <v>54</v>
      </c>
      <c r="B19" s="90" t="s">
        <v>55</v>
      </c>
      <c r="C19" s="90" t="s">
        <v>56</v>
      </c>
      <c r="D19" s="190" t="s">
        <v>57</v>
      </c>
      <c r="E19" s="90" t="s">
        <v>58</v>
      </c>
      <c r="F19" s="22">
        <v>6005</v>
      </c>
      <c r="G19" s="108" t="s">
        <v>59</v>
      </c>
      <c r="H19" s="23">
        <v>43747</v>
      </c>
      <c r="I19" s="24" t="s">
        <v>60</v>
      </c>
      <c r="J19" s="81" t="s">
        <v>61</v>
      </c>
      <c r="K19" s="107" t="s">
        <v>61</v>
      </c>
      <c r="L19" s="24" t="s">
        <v>62</v>
      </c>
      <c r="M19" s="109" t="str">
        <f t="shared" ref="M19:M44" si="0">IFERROR(VLOOKUP(G19,大口商品,3,0),"")</f>
        <v/>
      </c>
      <c r="N19" s="84" t="str">
        <f>IFERROR(L19*M19,"")</f>
        <v/>
      </c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</row>
    <row r="20" spans="1:239" ht="18" customHeight="1">
      <c r="A20" s="13">
        <v>1</v>
      </c>
      <c r="B20" s="85"/>
      <c r="C20" s="86"/>
      <c r="D20" s="92"/>
      <c r="E20" s="87"/>
      <c r="F20" s="22"/>
      <c r="G20" s="88"/>
      <c r="H20" s="20"/>
      <c r="I20" s="78"/>
      <c r="J20" s="82"/>
      <c r="K20" s="80"/>
      <c r="L20" s="71"/>
      <c r="M20" s="76" t="str">
        <f t="shared" si="0"/>
        <v/>
      </c>
      <c r="N20" s="84" t="str">
        <f t="shared" ref="N20:N44" si="1">IFERROR(L20*M20,"")</f>
        <v/>
      </c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</row>
    <row r="21" spans="1:239" ht="18" customHeight="1">
      <c r="A21" s="13">
        <v>2</v>
      </c>
      <c r="B21" s="85"/>
      <c r="C21" s="86"/>
      <c r="D21" s="92"/>
      <c r="E21" s="87"/>
      <c r="F21" s="22" t="str">
        <f t="shared" ref="F21:F44" si="2">IFERROR(VLOOKUP(G21,全部,2,0),"")</f>
        <v/>
      </c>
      <c r="G21" s="88"/>
      <c r="H21" s="20"/>
      <c r="I21" s="78"/>
      <c r="J21" s="79"/>
      <c r="K21" s="80"/>
      <c r="L21" s="70"/>
      <c r="M21" s="76" t="str">
        <f t="shared" si="0"/>
        <v/>
      </c>
      <c r="N21" s="84" t="str">
        <f t="shared" si="1"/>
        <v/>
      </c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</row>
    <row r="22" spans="1:239" ht="18" customHeight="1">
      <c r="A22" s="13">
        <v>3</v>
      </c>
      <c r="B22" s="85"/>
      <c r="C22" s="86"/>
      <c r="D22" s="92"/>
      <c r="E22" s="87"/>
      <c r="F22" s="22" t="str">
        <f t="shared" si="2"/>
        <v/>
      </c>
      <c r="G22" s="88"/>
      <c r="H22" s="20"/>
      <c r="I22" s="78"/>
      <c r="J22" s="95"/>
      <c r="K22" s="80"/>
      <c r="L22" s="71"/>
      <c r="M22" s="76" t="str">
        <f t="shared" si="0"/>
        <v/>
      </c>
      <c r="N22" s="84" t="str">
        <f t="shared" si="1"/>
        <v/>
      </c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</row>
    <row r="23" spans="1:239" ht="18" customHeight="1">
      <c r="A23" s="13">
        <v>4</v>
      </c>
      <c r="B23" s="85"/>
      <c r="C23" s="86"/>
      <c r="D23" s="92"/>
      <c r="E23" s="87"/>
      <c r="F23" s="22" t="str">
        <f t="shared" si="2"/>
        <v/>
      </c>
      <c r="G23" s="88"/>
      <c r="H23" s="20"/>
      <c r="I23" s="78"/>
      <c r="J23" s="95"/>
      <c r="K23" s="80"/>
      <c r="L23" s="71"/>
      <c r="M23" s="76" t="str">
        <f t="shared" si="0"/>
        <v/>
      </c>
      <c r="N23" s="84" t="str">
        <f t="shared" si="1"/>
        <v/>
      </c>
      <c r="R23" s="7"/>
      <c r="V23" s="7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</row>
    <row r="24" spans="1:239" ht="18" customHeight="1">
      <c r="A24" s="13">
        <v>5</v>
      </c>
      <c r="B24" s="85"/>
      <c r="C24" s="86"/>
      <c r="D24" s="92"/>
      <c r="E24" s="87"/>
      <c r="F24" s="22" t="str">
        <f t="shared" si="2"/>
        <v/>
      </c>
      <c r="G24" s="88"/>
      <c r="H24" s="20"/>
      <c r="I24" s="78"/>
      <c r="J24" s="95"/>
      <c r="K24" s="80"/>
      <c r="L24" s="71"/>
      <c r="M24" s="76" t="str">
        <f t="shared" si="0"/>
        <v/>
      </c>
      <c r="N24" s="84" t="str">
        <f t="shared" si="1"/>
        <v/>
      </c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</row>
    <row r="25" spans="1:239" ht="18" customHeight="1">
      <c r="A25" s="13">
        <v>6</v>
      </c>
      <c r="B25" s="85"/>
      <c r="C25" s="86"/>
      <c r="D25" s="92"/>
      <c r="E25" s="87"/>
      <c r="F25" s="22" t="str">
        <f t="shared" si="2"/>
        <v/>
      </c>
      <c r="G25" s="88"/>
      <c r="H25" s="20"/>
      <c r="I25" s="78"/>
      <c r="J25" s="95"/>
      <c r="K25" s="80"/>
      <c r="L25" s="71"/>
      <c r="M25" s="76" t="str">
        <f t="shared" si="0"/>
        <v/>
      </c>
      <c r="N25" s="84" t="str">
        <f t="shared" si="1"/>
        <v/>
      </c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</row>
    <row r="26" spans="1:239" ht="18" customHeight="1">
      <c r="A26" s="13">
        <v>7</v>
      </c>
      <c r="B26" s="85"/>
      <c r="C26" s="86"/>
      <c r="D26" s="92"/>
      <c r="E26" s="87"/>
      <c r="F26" s="22" t="str">
        <f t="shared" si="2"/>
        <v/>
      </c>
      <c r="G26" s="88"/>
      <c r="H26" s="20"/>
      <c r="I26" s="78"/>
      <c r="J26" s="95"/>
      <c r="K26" s="80"/>
      <c r="L26" s="71"/>
      <c r="M26" s="76" t="str">
        <f t="shared" si="0"/>
        <v/>
      </c>
      <c r="N26" s="84" t="str">
        <f t="shared" si="1"/>
        <v/>
      </c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</row>
    <row r="27" spans="1:239" ht="18" customHeight="1">
      <c r="A27" s="13">
        <v>8</v>
      </c>
      <c r="B27" s="85"/>
      <c r="C27" s="86"/>
      <c r="D27" s="92"/>
      <c r="E27" s="87"/>
      <c r="F27" s="22" t="str">
        <f t="shared" si="2"/>
        <v/>
      </c>
      <c r="G27" s="88"/>
      <c r="H27" s="20"/>
      <c r="I27" s="78"/>
      <c r="J27" s="95"/>
      <c r="K27" s="80"/>
      <c r="L27" s="71"/>
      <c r="M27" s="76" t="str">
        <f t="shared" si="0"/>
        <v/>
      </c>
      <c r="N27" s="84" t="str">
        <f t="shared" si="1"/>
        <v/>
      </c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</row>
    <row r="28" spans="1:239" ht="18" customHeight="1">
      <c r="A28" s="13">
        <v>9</v>
      </c>
      <c r="B28" s="85"/>
      <c r="C28" s="86"/>
      <c r="D28" s="92"/>
      <c r="E28" s="87"/>
      <c r="F28" s="22" t="str">
        <f t="shared" si="2"/>
        <v/>
      </c>
      <c r="G28" s="88"/>
      <c r="H28" s="20"/>
      <c r="I28" s="78"/>
      <c r="J28" s="95"/>
      <c r="K28" s="80"/>
      <c r="L28" s="71"/>
      <c r="M28" s="76" t="str">
        <f t="shared" si="0"/>
        <v/>
      </c>
      <c r="N28" s="84" t="str">
        <f t="shared" si="1"/>
        <v/>
      </c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</row>
    <row r="29" spans="1:239" ht="18" customHeight="1">
      <c r="A29" s="13">
        <v>10</v>
      </c>
      <c r="B29" s="85"/>
      <c r="C29" s="86"/>
      <c r="D29" s="92"/>
      <c r="E29" s="87"/>
      <c r="F29" s="22" t="str">
        <f t="shared" si="2"/>
        <v/>
      </c>
      <c r="G29" s="88"/>
      <c r="H29" s="20"/>
      <c r="I29" s="78"/>
      <c r="J29" s="95"/>
      <c r="K29" s="80"/>
      <c r="L29" s="71"/>
      <c r="M29" s="76" t="str">
        <f t="shared" si="0"/>
        <v/>
      </c>
      <c r="N29" s="84" t="str">
        <f t="shared" si="1"/>
        <v/>
      </c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</row>
    <row r="30" spans="1:239" ht="18" customHeight="1">
      <c r="A30" s="13">
        <v>11</v>
      </c>
      <c r="B30" s="85"/>
      <c r="C30" s="86"/>
      <c r="D30" s="92"/>
      <c r="E30" s="87"/>
      <c r="F30" s="22" t="str">
        <f t="shared" si="2"/>
        <v/>
      </c>
      <c r="G30" s="88"/>
      <c r="H30" s="20"/>
      <c r="I30" s="78"/>
      <c r="J30" s="95"/>
      <c r="K30" s="80"/>
      <c r="L30" s="71"/>
      <c r="M30" s="76" t="str">
        <f t="shared" si="0"/>
        <v/>
      </c>
      <c r="N30" s="84" t="str">
        <f t="shared" si="1"/>
        <v/>
      </c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</row>
    <row r="31" spans="1:239" ht="18" customHeight="1">
      <c r="A31" s="13">
        <v>12</v>
      </c>
      <c r="B31" s="85"/>
      <c r="C31" s="86"/>
      <c r="D31" s="92"/>
      <c r="E31" s="87"/>
      <c r="F31" s="22" t="str">
        <f t="shared" si="2"/>
        <v/>
      </c>
      <c r="G31" s="88"/>
      <c r="H31" s="20"/>
      <c r="I31" s="78"/>
      <c r="J31" s="95"/>
      <c r="K31" s="80"/>
      <c r="L31" s="71"/>
      <c r="M31" s="76" t="str">
        <f t="shared" si="0"/>
        <v/>
      </c>
      <c r="N31" s="84" t="str">
        <f t="shared" si="1"/>
        <v/>
      </c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</row>
    <row r="32" spans="1:239" ht="18" customHeight="1">
      <c r="A32" s="13">
        <v>13</v>
      </c>
      <c r="B32" s="85"/>
      <c r="C32" s="86"/>
      <c r="D32" s="92"/>
      <c r="E32" s="87"/>
      <c r="F32" s="22" t="str">
        <f t="shared" si="2"/>
        <v/>
      </c>
      <c r="G32" s="88"/>
      <c r="H32" s="20"/>
      <c r="I32" s="78"/>
      <c r="J32" s="95"/>
      <c r="K32" s="80"/>
      <c r="L32" s="71"/>
      <c r="M32" s="76" t="str">
        <f t="shared" si="0"/>
        <v/>
      </c>
      <c r="N32" s="84" t="str">
        <f t="shared" si="1"/>
        <v/>
      </c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</row>
    <row r="33" spans="1:239" ht="18" customHeight="1">
      <c r="A33" s="13">
        <v>14</v>
      </c>
      <c r="B33" s="85"/>
      <c r="C33" s="86"/>
      <c r="D33" s="92"/>
      <c r="E33" s="87"/>
      <c r="F33" s="22" t="str">
        <f t="shared" si="2"/>
        <v/>
      </c>
      <c r="G33" s="88"/>
      <c r="H33" s="20"/>
      <c r="I33" s="78"/>
      <c r="J33" s="95"/>
      <c r="K33" s="80"/>
      <c r="L33" s="71"/>
      <c r="M33" s="76" t="str">
        <f t="shared" si="0"/>
        <v/>
      </c>
      <c r="N33" s="84" t="str">
        <f t="shared" si="1"/>
        <v/>
      </c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</row>
    <row r="34" spans="1:239" ht="18" customHeight="1">
      <c r="A34" s="13">
        <v>15</v>
      </c>
      <c r="B34" s="85"/>
      <c r="C34" s="86"/>
      <c r="D34" s="92"/>
      <c r="E34" s="87"/>
      <c r="F34" s="22" t="str">
        <f t="shared" si="2"/>
        <v/>
      </c>
      <c r="G34" s="88"/>
      <c r="H34" s="20"/>
      <c r="I34" s="78"/>
      <c r="J34" s="95"/>
      <c r="K34" s="80"/>
      <c r="L34" s="71"/>
      <c r="M34" s="76" t="str">
        <f t="shared" si="0"/>
        <v/>
      </c>
      <c r="N34" s="84" t="str">
        <f t="shared" si="1"/>
        <v/>
      </c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</row>
    <row r="35" spans="1:239" ht="18" customHeight="1">
      <c r="A35" s="13">
        <v>16</v>
      </c>
      <c r="B35" s="85"/>
      <c r="C35" s="86"/>
      <c r="D35" s="92"/>
      <c r="E35" s="87"/>
      <c r="F35" s="22" t="str">
        <f t="shared" si="2"/>
        <v/>
      </c>
      <c r="G35" s="88"/>
      <c r="H35" s="20"/>
      <c r="I35" s="78"/>
      <c r="J35" s="95"/>
      <c r="K35" s="80"/>
      <c r="L35" s="71"/>
      <c r="M35" s="76" t="str">
        <f t="shared" si="0"/>
        <v/>
      </c>
      <c r="N35" s="84" t="str">
        <f t="shared" si="1"/>
        <v/>
      </c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</row>
    <row r="36" spans="1:239" ht="18" customHeight="1">
      <c r="A36" s="13">
        <v>17</v>
      </c>
      <c r="B36" s="85"/>
      <c r="C36" s="86"/>
      <c r="D36" s="92"/>
      <c r="E36" s="87"/>
      <c r="F36" s="22" t="str">
        <f t="shared" si="2"/>
        <v/>
      </c>
      <c r="G36" s="88"/>
      <c r="H36" s="20"/>
      <c r="I36" s="78"/>
      <c r="J36" s="95"/>
      <c r="K36" s="80"/>
      <c r="L36" s="71"/>
      <c r="M36" s="76" t="str">
        <f t="shared" si="0"/>
        <v/>
      </c>
      <c r="N36" s="84" t="str">
        <f t="shared" si="1"/>
        <v/>
      </c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</row>
    <row r="37" spans="1:239" ht="18" customHeight="1">
      <c r="A37" s="13">
        <v>18</v>
      </c>
      <c r="B37" s="85"/>
      <c r="C37" s="86"/>
      <c r="D37" s="92"/>
      <c r="E37" s="87"/>
      <c r="F37" s="22" t="str">
        <f t="shared" si="2"/>
        <v/>
      </c>
      <c r="G37" s="88"/>
      <c r="H37" s="20"/>
      <c r="I37" s="78"/>
      <c r="J37" s="95"/>
      <c r="K37" s="80"/>
      <c r="L37" s="71"/>
      <c r="M37" s="76" t="str">
        <f t="shared" si="0"/>
        <v/>
      </c>
      <c r="N37" s="84" t="str">
        <f t="shared" si="1"/>
        <v/>
      </c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</row>
    <row r="38" spans="1:239" ht="18" customHeight="1">
      <c r="A38" s="13">
        <v>19</v>
      </c>
      <c r="B38" s="85"/>
      <c r="C38" s="86"/>
      <c r="D38" s="92"/>
      <c r="E38" s="87"/>
      <c r="F38" s="22" t="str">
        <f t="shared" si="2"/>
        <v/>
      </c>
      <c r="G38" s="88"/>
      <c r="H38" s="20"/>
      <c r="I38" s="78"/>
      <c r="J38" s="95"/>
      <c r="K38" s="80"/>
      <c r="L38" s="71"/>
      <c r="M38" s="76" t="str">
        <f t="shared" si="0"/>
        <v/>
      </c>
      <c r="N38" s="84" t="str">
        <f t="shared" si="1"/>
        <v/>
      </c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</row>
    <row r="39" spans="1:239" ht="18" customHeight="1">
      <c r="A39" s="13">
        <v>20</v>
      </c>
      <c r="B39" s="85"/>
      <c r="C39" s="86"/>
      <c r="D39" s="92"/>
      <c r="E39" s="87"/>
      <c r="F39" s="22" t="str">
        <f t="shared" si="2"/>
        <v/>
      </c>
      <c r="G39" s="88"/>
      <c r="H39" s="20"/>
      <c r="I39" s="78"/>
      <c r="J39" s="95"/>
      <c r="K39" s="80"/>
      <c r="L39" s="71"/>
      <c r="M39" s="76" t="str">
        <f t="shared" si="0"/>
        <v/>
      </c>
      <c r="N39" s="84" t="str">
        <f t="shared" si="1"/>
        <v/>
      </c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</row>
    <row r="40" spans="1:239" ht="18" customHeight="1">
      <c r="A40" s="13">
        <v>21</v>
      </c>
      <c r="B40" s="85"/>
      <c r="C40" s="86"/>
      <c r="D40" s="92"/>
      <c r="E40" s="87"/>
      <c r="F40" s="22" t="str">
        <f t="shared" si="2"/>
        <v/>
      </c>
      <c r="G40" s="88"/>
      <c r="H40" s="20"/>
      <c r="I40" s="78"/>
      <c r="J40" s="95"/>
      <c r="K40" s="80"/>
      <c r="L40" s="71"/>
      <c r="M40" s="76" t="str">
        <f t="shared" si="0"/>
        <v/>
      </c>
      <c r="N40" s="84" t="str">
        <f t="shared" si="1"/>
        <v/>
      </c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</row>
    <row r="41" spans="1:239" ht="18" customHeight="1">
      <c r="A41" s="13">
        <v>22</v>
      </c>
      <c r="B41" s="85"/>
      <c r="C41" s="86"/>
      <c r="D41" s="92"/>
      <c r="E41" s="87"/>
      <c r="F41" s="22" t="str">
        <f t="shared" si="2"/>
        <v/>
      </c>
      <c r="G41" s="88"/>
      <c r="H41" s="20"/>
      <c r="I41" s="78"/>
      <c r="J41" s="95"/>
      <c r="K41" s="80"/>
      <c r="L41" s="71"/>
      <c r="M41" s="76" t="str">
        <f t="shared" si="0"/>
        <v/>
      </c>
      <c r="N41" s="84" t="str">
        <f t="shared" si="1"/>
        <v/>
      </c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</row>
    <row r="42" spans="1:239" ht="18" customHeight="1">
      <c r="A42" s="13">
        <v>23</v>
      </c>
      <c r="B42" s="85"/>
      <c r="C42" s="86"/>
      <c r="D42" s="92"/>
      <c r="E42" s="87"/>
      <c r="F42" s="22" t="str">
        <f t="shared" si="2"/>
        <v/>
      </c>
      <c r="G42" s="88"/>
      <c r="H42" s="20"/>
      <c r="I42" s="78"/>
      <c r="J42" s="95"/>
      <c r="K42" s="80"/>
      <c r="L42" s="71"/>
      <c r="M42" s="76" t="str">
        <f t="shared" si="0"/>
        <v/>
      </c>
      <c r="N42" s="84" t="str">
        <f t="shared" si="1"/>
        <v/>
      </c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</row>
    <row r="43" spans="1:239" ht="18" customHeight="1">
      <c r="A43" s="18">
        <v>24</v>
      </c>
      <c r="B43" s="97"/>
      <c r="C43" s="98"/>
      <c r="D43" s="99"/>
      <c r="E43" s="100"/>
      <c r="F43" s="22" t="str">
        <f t="shared" si="2"/>
        <v/>
      </c>
      <c r="G43" s="88"/>
      <c r="H43" s="21"/>
      <c r="I43" s="78"/>
      <c r="J43" s="102"/>
      <c r="K43" s="80"/>
      <c r="L43" s="71"/>
      <c r="M43" s="76" t="str">
        <f t="shared" si="0"/>
        <v/>
      </c>
      <c r="N43" s="84" t="str">
        <f t="shared" si="1"/>
        <v/>
      </c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</row>
    <row r="44" spans="1:239" ht="18" customHeight="1" thickBot="1">
      <c r="A44" s="111">
        <v>25</v>
      </c>
      <c r="B44" s="112"/>
      <c r="C44" s="113"/>
      <c r="D44" s="114"/>
      <c r="E44" s="115"/>
      <c r="F44" s="22" t="str">
        <f t="shared" si="2"/>
        <v/>
      </c>
      <c r="G44" s="88"/>
      <c r="H44" s="68"/>
      <c r="I44" s="116"/>
      <c r="J44" s="134"/>
      <c r="K44" s="103"/>
      <c r="L44" s="69"/>
      <c r="M44" s="101" t="str">
        <f t="shared" si="0"/>
        <v/>
      </c>
      <c r="N44" s="84" t="str">
        <f t="shared" si="1"/>
        <v/>
      </c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</row>
    <row r="45" spans="1:239" ht="18" customHeight="1" thickBot="1">
      <c r="A45" s="3"/>
      <c r="B45" s="3"/>
      <c r="C45" s="4"/>
      <c r="D45" s="5"/>
      <c r="E45" s="4"/>
      <c r="F45" s="4"/>
      <c r="G45" s="3"/>
      <c r="H45" s="4"/>
      <c r="I45" s="4"/>
      <c r="J45" s="165" t="s">
        <v>63</v>
      </c>
      <c r="K45" s="166"/>
      <c r="L45" s="117">
        <f>SUM(L20:L44)</f>
        <v>0</v>
      </c>
      <c r="M45" s="118">
        <f>SUM(M20:M44)</f>
        <v>0</v>
      </c>
      <c r="N45" s="119">
        <f>SUM(N20:N44)</f>
        <v>0</v>
      </c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</row>
    <row r="46" spans="1:239" ht="12.2" customHeight="1">
      <c r="ID46" s="2"/>
      <c r="IE46" s="2"/>
    </row>
  </sheetData>
  <sheetProtection sheet="1" formatCells="0"/>
  <mergeCells count="28">
    <mergeCell ref="J45:K45"/>
    <mergeCell ref="F2:G2"/>
    <mergeCell ref="F4:G4"/>
    <mergeCell ref="F5:G5"/>
    <mergeCell ref="A2:C2"/>
    <mergeCell ref="B14:D14"/>
    <mergeCell ref="B15:D15"/>
    <mergeCell ref="B7:C7"/>
    <mergeCell ref="B8:C8"/>
    <mergeCell ref="B9:C9"/>
    <mergeCell ref="B10:C10"/>
    <mergeCell ref="B11:C11"/>
    <mergeCell ref="A17:E17"/>
    <mergeCell ref="F17:G17"/>
    <mergeCell ref="L17:L18"/>
    <mergeCell ref="M17:M18"/>
    <mergeCell ref="H17:I17"/>
    <mergeCell ref="J17:K17"/>
    <mergeCell ref="V2:V5"/>
    <mergeCell ref="T6:T12"/>
    <mergeCell ref="Q1:V1"/>
    <mergeCell ref="Q2:Q5"/>
    <mergeCell ref="N17:N18"/>
    <mergeCell ref="Q6:Q12"/>
    <mergeCell ref="R6:R12"/>
    <mergeCell ref="S6:S12"/>
    <mergeCell ref="R2:U5"/>
    <mergeCell ref="U6:U12"/>
  </mergeCells>
  <phoneticPr fontId="3"/>
  <conditionalFormatting sqref="M19:N45">
    <cfRule type="cellIs" dxfId="1" priority="1" stopIfTrue="1" operator="lessThan">
      <formula>0</formula>
    </cfRule>
  </conditionalFormatting>
  <dataValidations count="4">
    <dataValidation type="list" allowBlank="1" showInputMessage="1" showErrorMessage="1" sqref="G20:G44" xr:uid="{00000000-0002-0000-0000-000000000000}">
      <formula1>商品名</formula1>
    </dataValidation>
    <dataValidation type="list" allowBlank="1" showInputMessage="1" showErrorMessage="1" sqref="I20:I44" xr:uid="{00000000-0002-0000-0000-000002000000}">
      <formula1>"指定なし,午前中,14時～16時,16時～18時,18時～20時,19時～21時"</formula1>
    </dataValidation>
    <dataValidation type="list" allowBlank="1" showInputMessage="1" showErrorMessage="1" sqref="R2" xr:uid="{FDE221C8-5363-45C7-9568-89F930002D7C}">
      <formula1>"コチラから選択▼,のし紙不要,出産祝,出産内祝,結婚祝,結婚内祝,寿,新築祝,新築内祝,祝御成人,快気内祝,祝金婚式,祝銀婚式,祝結婚記念日,祝御誕生日,祝初節句,七五三御祝,祝御入学,祝御入園,合格御祝,成人内祝,祝開店,祝開業,御見舞,御挨拶,祝定年御退職,御礼,御昇進御祝,祝御長寿,志,おみやげ,御年賀,Happy Valentine Day,Happy White Day,母の日,おかあさん ありがとう,父の日,おとうさん ありがとう,御中元,残暑御見舞,敬老の日,御歳暮"</formula1>
    </dataValidation>
    <dataValidation type="list" allowBlank="1" showInputMessage="1" showErrorMessage="1" sqref="J20:K44" xr:uid="{00000000-0002-0000-0000-000001000000}">
      <formula1>"必要,不要"</formula1>
    </dataValidation>
  </dataValidations>
  <hyperlinks>
    <hyperlink ref="A2" r:id="rId1" display="honten@suganoya.com" xr:uid="{00000000-0004-0000-0000-000000000000}"/>
  </hyperlinks>
  <pageMargins left="0.11811000000000001" right="0.11811000000000001" top="0.19685" bottom="0.15748000000000001" header="0.31496099999999999" footer="0.31496099999999999"/>
  <pageSetup orientation="landscape" r:id="rId2"/>
  <headerFooter>
    <oddFooter>&amp;C&amp;"ヒラギノ角ゴ ProN W3,Regular"&amp;12&amp;K000000&amp;P</oddFooter>
  </headerFooter>
  <ignoredErrors>
    <ignoredError sqref="F21:F44" unlockedFormula="1"/>
  </ignoredErrors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W18"/>
  <sheetViews>
    <sheetView showGridLines="0" zoomScale="115" zoomScaleNormal="115" workbookViewId="0">
      <selection activeCell="C11" sqref="C11"/>
    </sheetView>
  </sheetViews>
  <sheetFormatPr defaultColWidth="8.875" defaultRowHeight="12.95" customHeight="1"/>
  <cols>
    <col min="1" max="1" width="78.625" style="31" customWidth="1"/>
    <col min="2" max="2" width="11.125" style="31" customWidth="1"/>
    <col min="3" max="3" width="12.125" style="31" customWidth="1"/>
    <col min="4" max="4" width="54.375" style="31" customWidth="1"/>
    <col min="5" max="6" width="9" style="31" customWidth="1"/>
    <col min="7" max="257" width="8.875" style="31" customWidth="1"/>
    <col min="258" max="16384" width="8.875" style="32"/>
  </cols>
  <sheetData>
    <row r="1" spans="1:6" ht="20.25" customHeight="1">
      <c r="A1" s="25" t="s">
        <v>64</v>
      </c>
      <c r="B1" s="26"/>
      <c r="C1" s="27"/>
      <c r="D1" s="28"/>
      <c r="E1" s="29"/>
      <c r="F1" s="30"/>
    </row>
    <row r="2" spans="1:6" ht="20.45" customHeight="1">
      <c r="A2" s="50" t="s">
        <v>65</v>
      </c>
      <c r="B2" s="56" t="s">
        <v>47</v>
      </c>
      <c r="C2" s="47" t="s">
        <v>66</v>
      </c>
      <c r="D2" s="48" t="s">
        <v>67</v>
      </c>
      <c r="E2" s="33"/>
      <c r="F2" s="30"/>
    </row>
    <row r="3" spans="1:6" ht="19.149999999999999" customHeight="1">
      <c r="A3" s="51" t="s">
        <v>68</v>
      </c>
      <c r="B3" s="57">
        <v>6003</v>
      </c>
      <c r="C3" s="34">
        <v>4980</v>
      </c>
      <c r="D3" s="49" t="s">
        <v>69</v>
      </c>
      <c r="E3" s="33"/>
      <c r="F3" s="30"/>
    </row>
    <row r="4" spans="1:6" ht="19.149999999999999" customHeight="1">
      <c r="A4" s="52" t="s">
        <v>70</v>
      </c>
      <c r="B4" s="58">
        <v>6004</v>
      </c>
      <c r="C4" s="35">
        <v>4300</v>
      </c>
      <c r="D4" s="46" t="s">
        <v>71</v>
      </c>
      <c r="E4" s="33"/>
      <c r="F4" s="30"/>
    </row>
    <row r="5" spans="1:6" ht="19.149999999999999" customHeight="1">
      <c r="A5" s="53" t="s">
        <v>72</v>
      </c>
      <c r="B5" s="59">
        <v>6005</v>
      </c>
      <c r="C5" s="36">
        <v>4300</v>
      </c>
      <c r="D5" s="46" t="s">
        <v>73</v>
      </c>
      <c r="E5" s="33"/>
      <c r="F5" s="30"/>
    </row>
    <row r="6" spans="1:6" ht="19.149999999999999" customHeight="1">
      <c r="A6" s="54" t="s">
        <v>74</v>
      </c>
      <c r="B6" s="60">
        <v>6006</v>
      </c>
      <c r="C6" s="35">
        <v>5980</v>
      </c>
      <c r="D6" s="46" t="s">
        <v>75</v>
      </c>
      <c r="E6" s="37"/>
      <c r="F6" s="29"/>
    </row>
    <row r="7" spans="1:6" ht="19.149999999999999" customHeight="1">
      <c r="A7" s="54" t="s">
        <v>76</v>
      </c>
      <c r="B7" s="60">
        <v>6007</v>
      </c>
      <c r="C7" s="35">
        <v>8800</v>
      </c>
      <c r="D7" s="46" t="s">
        <v>77</v>
      </c>
      <c r="E7" s="33"/>
      <c r="F7" s="30"/>
    </row>
    <row r="8" spans="1:6" ht="19.149999999999999" customHeight="1">
      <c r="A8" s="54" t="s">
        <v>78</v>
      </c>
      <c r="B8" s="60">
        <v>6008</v>
      </c>
      <c r="C8" s="35">
        <v>9800</v>
      </c>
      <c r="D8" s="46" t="s">
        <v>79</v>
      </c>
      <c r="E8" s="33"/>
      <c r="F8" s="30"/>
    </row>
    <row r="9" spans="1:6" ht="19.149999999999999" customHeight="1">
      <c r="A9" s="54" t="s">
        <v>80</v>
      </c>
      <c r="B9" s="60">
        <v>6101</v>
      </c>
      <c r="C9" s="35">
        <v>6500</v>
      </c>
      <c r="D9" s="46" t="s">
        <v>81</v>
      </c>
      <c r="E9" s="33"/>
      <c r="F9" s="30"/>
    </row>
    <row r="10" spans="1:6" ht="19.149999999999999" customHeight="1">
      <c r="A10" s="54" t="s">
        <v>82</v>
      </c>
      <c r="B10" s="60">
        <v>6102</v>
      </c>
      <c r="C10" s="35">
        <v>6800</v>
      </c>
      <c r="D10" s="46" t="s">
        <v>83</v>
      </c>
      <c r="E10" s="33"/>
      <c r="F10" s="30"/>
    </row>
    <row r="11" spans="1:6" ht="19.149999999999999" customHeight="1">
      <c r="A11" s="54" t="s">
        <v>84</v>
      </c>
      <c r="B11" s="60">
        <v>6103</v>
      </c>
      <c r="C11" s="35">
        <v>11800</v>
      </c>
      <c r="D11" s="46" t="s">
        <v>85</v>
      </c>
      <c r="E11" s="33"/>
      <c r="F11" s="30"/>
    </row>
    <row r="12" spans="1:6" ht="19.149999999999999" customHeight="1">
      <c r="A12" s="54" t="s">
        <v>86</v>
      </c>
      <c r="B12" s="60">
        <v>6200</v>
      </c>
      <c r="C12" s="35">
        <v>7500</v>
      </c>
      <c r="D12" s="46" t="s">
        <v>87</v>
      </c>
      <c r="E12" s="33"/>
      <c r="F12" s="30"/>
    </row>
    <row r="13" spans="1:6" ht="19.149999999999999" customHeight="1">
      <c r="A13" s="54" t="s">
        <v>88</v>
      </c>
      <c r="B13" s="60">
        <v>6201</v>
      </c>
      <c r="C13" s="41">
        <v>13400</v>
      </c>
      <c r="D13" s="46" t="s">
        <v>89</v>
      </c>
      <c r="E13" s="33"/>
      <c r="F13" s="30"/>
    </row>
    <row r="14" spans="1:6" ht="19.149999999999999" customHeight="1">
      <c r="A14" s="54" t="s">
        <v>90</v>
      </c>
      <c r="B14" s="60">
        <v>6400</v>
      </c>
      <c r="C14" s="42">
        <v>5500</v>
      </c>
      <c r="D14" s="43" t="s">
        <v>91</v>
      </c>
      <c r="E14" s="33"/>
      <c r="F14" s="30"/>
    </row>
    <row r="15" spans="1:6" ht="19.149999999999999" customHeight="1">
      <c r="A15" s="54" t="s">
        <v>92</v>
      </c>
      <c r="B15" s="60">
        <v>6410</v>
      </c>
      <c r="C15" s="42">
        <v>11000</v>
      </c>
      <c r="D15" s="43" t="s">
        <v>93</v>
      </c>
      <c r="E15" s="33"/>
      <c r="F15" s="30"/>
    </row>
    <row r="16" spans="1:6" ht="19.149999999999999" customHeight="1">
      <c r="A16" s="54" t="s">
        <v>94</v>
      </c>
      <c r="B16" s="60">
        <v>6420</v>
      </c>
      <c r="C16" s="42">
        <v>22000</v>
      </c>
      <c r="D16" s="43" t="s">
        <v>95</v>
      </c>
      <c r="E16" s="33"/>
      <c r="F16" s="38" t="s">
        <v>96</v>
      </c>
    </row>
    <row r="17" spans="1:6" ht="19.149999999999999" customHeight="1">
      <c r="A17" s="55" t="s">
        <v>97</v>
      </c>
      <c r="B17" s="61">
        <v>6430</v>
      </c>
      <c r="C17" s="44">
        <v>33000</v>
      </c>
      <c r="D17" s="45" t="s">
        <v>98</v>
      </c>
      <c r="E17" s="33"/>
      <c r="F17" s="30"/>
    </row>
    <row r="18" spans="1:6" ht="12.95" customHeight="1">
      <c r="C18" s="40" t="s">
        <v>99</v>
      </c>
    </row>
  </sheetData>
  <phoneticPr fontId="3"/>
  <conditionalFormatting sqref="C2:C17">
    <cfRule type="cellIs" dxfId="0" priority="3" stopIfTrue="1" operator="lessThan">
      <formula>0</formula>
    </cfRule>
  </conditionalFormatting>
  <hyperlinks>
    <hyperlink ref="D3" r:id="rId1" xr:uid="{00000000-0004-0000-0100-000000000000}"/>
    <hyperlink ref="D4" r:id="rId2" xr:uid="{00000000-0004-0000-0100-000001000000}"/>
    <hyperlink ref="D5" r:id="rId3" xr:uid="{00000000-0004-0000-0100-000002000000}"/>
    <hyperlink ref="D6" r:id="rId4" xr:uid="{00000000-0004-0000-0100-000003000000}"/>
    <hyperlink ref="D7" r:id="rId5" xr:uid="{00000000-0004-0000-0100-000004000000}"/>
    <hyperlink ref="D14" r:id="rId6" display="https://www.suganoya.com/fs/suganoya/2617" xr:uid="{00000000-0004-0000-0100-000005000000}"/>
    <hyperlink ref="D15" r:id="rId7" display="https://www.suganoya.com/fs/suganoya/matomete/2618" xr:uid="{00000000-0004-0000-0100-000006000000}"/>
    <hyperlink ref="D16" r:id="rId8" display="https://www.suganoya.com/fs/suganoya/2619" xr:uid="{00000000-0004-0000-0100-000007000000}"/>
    <hyperlink ref="D17" r:id="rId9" display="https://www.suganoya.com/fs/suganoya/matomete/2400" xr:uid="{00000000-0004-0000-0100-000008000000}"/>
    <hyperlink ref="D8" r:id="rId10" xr:uid="{39AD61F8-7DDC-42BF-9F36-D5F06F9EF54F}"/>
    <hyperlink ref="D9" r:id="rId11" xr:uid="{FAFC599B-AED8-457D-9D90-3503BAE520D4}"/>
    <hyperlink ref="D10" r:id="rId12" xr:uid="{7CE1DE46-B56A-4261-952F-D6355805AC9C}"/>
    <hyperlink ref="D11" r:id="rId13" xr:uid="{7B7A844A-527E-465D-B1C9-2E693EA67AFE}"/>
    <hyperlink ref="D12" r:id="rId14" xr:uid="{F1CB8597-301B-4D44-8221-6819D52954ED}"/>
    <hyperlink ref="D13" r:id="rId15" xr:uid="{56CA0AEA-156B-4FCA-B099-2816C2538EE8}"/>
  </hyperlinks>
  <pageMargins left="0.70866099999999999" right="0.70866099999999999" top="0.55118100000000003" bottom="0.55118100000000003" header="0.31496099999999999" footer="0.31496099999999999"/>
  <pageSetup orientation="landscape" r:id="rId16"/>
  <headerFooter>
    <oddFooter>&amp;C&amp;"ヒラギノ角ゴ ProN W3,Regular"&amp;12&amp;K000000&amp;P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user ms</cp:lastModifiedBy>
  <cp:revision/>
  <dcterms:created xsi:type="dcterms:W3CDTF">2019-09-13T06:51:32Z</dcterms:created>
  <dcterms:modified xsi:type="dcterms:W3CDTF">2024-12-11T10:04:22Z</dcterms:modified>
  <cp:category/>
  <cp:contentStatus/>
</cp:coreProperties>
</file>